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_skoroszyt" defaultThemeVersion="124226"/>
  <mc:AlternateContent xmlns:mc="http://schemas.openxmlformats.org/markup-compatibility/2006">
    <mc:Choice Requires="x15">
      <x15ac:absPath xmlns:x15ac="http://schemas.microsoft.com/office/spreadsheetml/2010/11/ac" url="\\trojka\private\zamowienia\Postępowania przetargowe\2021\(04-21) Jednorazówka UE\"/>
    </mc:Choice>
  </mc:AlternateContent>
  <xr:revisionPtr revIDLastSave="0" documentId="13_ncr:1_{AFA6D0FF-224B-47B8-8C63-07145BACA653}" xr6:coauthVersionLast="47" xr6:coauthVersionMax="47" xr10:uidLastSave="{00000000-0000-0000-0000-000000000000}"/>
  <bookViews>
    <workbookView xWindow="-120" yWindow="-120" windowWidth="29040" windowHeight="15840" tabRatio="753" firstSheet="1" activeTab="4" xr2:uid="{00000000-000D-0000-FFFF-FFFF00000000}"/>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 r:id="rId8"/>
    <sheet name="Pakiet 9" sheetId="10" r:id="rId9"/>
    <sheet name="Pakiet 10" sheetId="12" r:id="rId10"/>
    <sheet name="Pakiet 11" sheetId="13" r:id="rId11"/>
    <sheet name="Pakiet 12" sheetId="14" r:id="rId12"/>
    <sheet name="Pakiet 13" sheetId="15" r:id="rId13"/>
    <sheet name="Pakiet 14" sheetId="16" r:id="rId14"/>
    <sheet name="Pakiet 15" sheetId="17" r:id="rId15"/>
    <sheet name="Pakiet 16" sheetId="18" r:id="rId16"/>
    <sheet name="Pakiet 17" sheetId="20" r:id="rId17"/>
    <sheet name="Pakiet 18" sheetId="21" r:id="rId18"/>
    <sheet name="Pakiet 19" sheetId="22" r:id="rId19"/>
    <sheet name="Pakiet 20" sheetId="23" r:id="rId20"/>
    <sheet name="Pakiet 21" sheetId="24" r:id="rId21"/>
    <sheet name="Pakiet 22" sheetId="26" r:id="rId22"/>
    <sheet name="Pakiet 23" sheetId="27" r:id="rId23"/>
    <sheet name="Pakiet 24" sheetId="28" r:id="rId24"/>
    <sheet name="Pakiet 25" sheetId="29" r:id="rId25"/>
    <sheet name="Pakiet 26" sheetId="90" r:id="rId26"/>
    <sheet name="Pakiet 27" sheetId="30" r:id="rId27"/>
    <sheet name="Pakiet 28" sheetId="31" r:id="rId28"/>
    <sheet name="Pakiet 29" sheetId="32" r:id="rId29"/>
    <sheet name="Pakiet 30" sheetId="33" r:id="rId30"/>
    <sheet name="Pakiet 31" sheetId="34" r:id="rId31"/>
    <sheet name="Pakiet 32" sheetId="93" r:id="rId32"/>
    <sheet name="Pakiet 33" sheetId="91" r:id="rId33"/>
    <sheet name="Pakiet 34" sheetId="35" r:id="rId34"/>
    <sheet name="Pakiet 35" sheetId="36" r:id="rId35"/>
    <sheet name="Pakiet 36" sheetId="37" r:id="rId36"/>
    <sheet name="Pakiet 37" sheetId="38" r:id="rId37"/>
    <sheet name="Pakiet 38" sheetId="39" r:id="rId38"/>
    <sheet name="Pakiet 39" sheetId="40" r:id="rId39"/>
    <sheet name="Pakiet 40" sheetId="42" r:id="rId40"/>
    <sheet name="Pakiet 41" sheetId="89" r:id="rId41"/>
    <sheet name="Pakiet 42" sheetId="45" r:id="rId42"/>
    <sheet name="Pakiet 43" sheetId="46" r:id="rId43"/>
    <sheet name="Pakiet 44" sheetId="47" r:id="rId44"/>
    <sheet name="Pakiet 45" sheetId="48" r:id="rId45"/>
    <sheet name="Pakiet 46" sheetId="49" r:id="rId46"/>
    <sheet name="Pakiet 47" sheetId="50" r:id="rId47"/>
    <sheet name="Pakiet 48" sheetId="51" r:id="rId48"/>
    <sheet name="Pakiet 49" sheetId="52" r:id="rId49"/>
    <sheet name="Pakiet 50" sheetId="54" r:id="rId50"/>
    <sheet name="Pakiet 51" sheetId="53" r:id="rId51"/>
    <sheet name="Pakiet 52" sheetId="55" r:id="rId52"/>
    <sheet name="Pakiet 53" sheetId="56" r:id="rId53"/>
    <sheet name="Pakiet 54" sheetId="58" r:id="rId54"/>
    <sheet name="Pakiet 55 " sheetId="59" r:id="rId55"/>
    <sheet name="Pakiet 56" sheetId="60" r:id="rId56"/>
    <sheet name="Pakiet 57" sheetId="61" r:id="rId57"/>
    <sheet name="Pakiet 58" sheetId="62" r:id="rId58"/>
    <sheet name="Pakiet 59" sheetId="63" r:id="rId59"/>
    <sheet name="Pakiet 60" sheetId="64" r:id="rId60"/>
    <sheet name="Pakiet 61" sheetId="65" r:id="rId61"/>
    <sheet name="Pakiet 62" sheetId="66" r:id="rId62"/>
    <sheet name="Pakiet 63" sheetId="67" r:id="rId63"/>
    <sheet name="Pakiet 64" sheetId="68" r:id="rId64"/>
    <sheet name="Pakiet 65" sheetId="69" r:id="rId65"/>
    <sheet name="Pakiet 66" sheetId="70" r:id="rId66"/>
    <sheet name="Pakiet 67" sheetId="71" r:id="rId67"/>
    <sheet name="Pakiet 68" sheetId="72" r:id="rId68"/>
    <sheet name="Pakiet 69" sheetId="73" r:id="rId69"/>
    <sheet name="Pakiet 70" sheetId="74" r:id="rId70"/>
    <sheet name="Pakiet 71" sheetId="75" r:id="rId71"/>
    <sheet name="Pakiet 72" sheetId="76" r:id="rId72"/>
    <sheet name="Pakiet 73" sheetId="77" r:id="rId73"/>
    <sheet name="Pakiet 74" sheetId="78" r:id="rId74"/>
    <sheet name="Pakiet 75" sheetId="79" r:id="rId75"/>
    <sheet name="Pakiet 76" sheetId="85" r:id="rId76"/>
    <sheet name="Pakiet 77" sheetId="88" r:id="rId77"/>
  </sheets>
  <definedNames>
    <definedName name="_xlnm.Print_Area" localSheetId="0">'Pakiet 1'!$A$6:$K$16</definedName>
    <definedName name="_xlnm.Print_Area" localSheetId="11">'Pakiet 12'!$A$4:$K$17</definedName>
    <definedName name="_xlnm.Print_Area" localSheetId="39">'Pakiet 40'!$A$4:$K$17</definedName>
    <definedName name="_xlnm.Print_Area" localSheetId="41">'Pakiet 42'!$A$4:$K$15</definedName>
    <definedName name="_xlnm.Print_Area" localSheetId="55">'Pakiet 56'!$A$4:$K$20</definedName>
    <definedName name="_xlnm.Print_Area" localSheetId="58">'Pakiet 59'!$A$4:$K$11</definedName>
    <definedName name="_xlnm.Print_Area" localSheetId="7">'Pakiet 8'!$A$6:$K$13</definedName>
    <definedName name="OLE_LINK1" localSheetId="35">'Pakiet 36'!$B$14</definedName>
  </definedNames>
  <calcPr calcId="181029"/>
</workbook>
</file>

<file path=xl/calcChain.xml><?xml version="1.0" encoding="utf-8"?>
<calcChain xmlns="http://schemas.openxmlformats.org/spreadsheetml/2006/main">
  <c r="H18" i="26" l="1"/>
  <c r="H9" i="91"/>
  <c r="H10" i="93"/>
  <c r="H9" i="93"/>
  <c r="J9" i="93" s="1"/>
  <c r="K9" i="93" s="1"/>
  <c r="H11" i="93" l="1"/>
  <c r="J10" i="93"/>
  <c r="K10" i="93" s="1"/>
  <c r="K11" i="93" s="1"/>
  <c r="J9" i="91" l="1"/>
  <c r="K9" i="91" s="1"/>
  <c r="H9" i="90"/>
  <c r="J9" i="90" s="1"/>
  <c r="K9" i="90" s="1"/>
  <c r="H17" i="26" l="1"/>
  <c r="H16" i="26"/>
  <c r="J16" i="26" l="1"/>
  <c r="K16" i="26" s="1"/>
  <c r="J18" i="26"/>
  <c r="K18" i="26" s="1"/>
  <c r="J17" i="26"/>
  <c r="K17" i="26" s="1"/>
  <c r="H9" i="89" l="1"/>
  <c r="J9" i="89" l="1"/>
  <c r="K9" i="89" s="1"/>
  <c r="H10" i="89" l="1"/>
  <c r="K10" i="89" l="1"/>
  <c r="H55" i="24" l="1"/>
  <c r="J55" i="24" s="1"/>
  <c r="K55" i="24" s="1"/>
  <c r="H22" i="4" l="1"/>
  <c r="H22" i="70" l="1"/>
  <c r="H23" i="70"/>
  <c r="H21" i="70"/>
  <c r="J21" i="70" s="1"/>
  <c r="K21" i="70" s="1"/>
  <c r="J23" i="70" l="1"/>
  <c r="K23" i="70" s="1"/>
  <c r="J22" i="70"/>
  <c r="K22" i="70" s="1"/>
  <c r="H14" i="70" l="1"/>
  <c r="J14" i="70" l="1"/>
  <c r="K14" i="70" s="1"/>
  <c r="H16" i="70"/>
  <c r="H17" i="70"/>
  <c r="H18" i="70"/>
  <c r="H19" i="70"/>
  <c r="H15" i="70"/>
  <c r="H10" i="70"/>
  <c r="J10" i="70" s="1"/>
  <c r="J17" i="70" l="1"/>
  <c r="K17" i="70" s="1"/>
  <c r="J15" i="70"/>
  <c r="K15" i="70" s="1"/>
  <c r="J18" i="70"/>
  <c r="K18" i="70" s="1"/>
  <c r="J19" i="70"/>
  <c r="K19" i="70" s="1"/>
  <c r="J16" i="70"/>
  <c r="K16" i="70" s="1"/>
  <c r="H18" i="8"/>
  <c r="J18" i="8" l="1"/>
  <c r="K18" i="8" s="1"/>
  <c r="H25" i="37"/>
  <c r="H20" i="37"/>
  <c r="J20" i="37" s="1"/>
  <c r="H21" i="37"/>
  <c r="J21" i="37" s="1"/>
  <c r="H22" i="37"/>
  <c r="J22" i="37" s="1"/>
  <c r="K22" i="37" s="1"/>
  <c r="H23" i="37"/>
  <c r="J23" i="37" s="1"/>
  <c r="H15" i="37"/>
  <c r="H16" i="37"/>
  <c r="J16" i="37" s="1"/>
  <c r="K16" i="37" s="1"/>
  <c r="H17" i="37"/>
  <c r="J17" i="37" s="1"/>
  <c r="K17" i="37" s="1"/>
  <c r="H18" i="37"/>
  <c r="J18" i="37" s="1"/>
  <c r="H10" i="37"/>
  <c r="J10" i="37" s="1"/>
  <c r="H11" i="37"/>
  <c r="J11" i="37" s="1"/>
  <c r="H12" i="37"/>
  <c r="J12" i="37" s="1"/>
  <c r="H13" i="37"/>
  <c r="J13" i="37" s="1"/>
  <c r="H11" i="88"/>
  <c r="H10" i="88"/>
  <c r="H20" i="62"/>
  <c r="J20" i="62" s="1"/>
  <c r="H21" i="62"/>
  <c r="J21" i="62" s="1"/>
  <c r="H22" i="62"/>
  <c r="J22" i="62" s="1"/>
  <c r="K22" i="62" s="1"/>
  <c r="H23" i="62"/>
  <c r="J23" i="62" s="1"/>
  <c r="K23" i="62" s="1"/>
  <c r="H24" i="62"/>
  <c r="J24" i="62" s="1"/>
  <c r="H25" i="62"/>
  <c r="J25" i="62" s="1"/>
  <c r="K25" i="62" s="1"/>
  <c r="H11" i="85"/>
  <c r="H10" i="85"/>
  <c r="H9" i="85"/>
  <c r="H12" i="85" l="1"/>
  <c r="H12" i="88"/>
  <c r="J25" i="37"/>
  <c r="K25" i="37" s="1"/>
  <c r="K21" i="37"/>
  <c r="K23" i="37"/>
  <c r="K20" i="37"/>
  <c r="J15" i="37"/>
  <c r="K15" i="37" s="1"/>
  <c r="K18" i="37"/>
  <c r="K12" i="37"/>
  <c r="K13" i="37"/>
  <c r="K11" i="37"/>
  <c r="K10" i="37"/>
  <c r="J11" i="88"/>
  <c r="K11" i="88" s="1"/>
  <c r="J10" i="88"/>
  <c r="K10" i="88" s="1"/>
  <c r="K24" i="62"/>
  <c r="K20" i="62"/>
  <c r="K21" i="62"/>
  <c r="J11" i="85"/>
  <c r="K11" i="85" s="1"/>
  <c r="J10" i="85"/>
  <c r="K10" i="85" s="1"/>
  <c r="J9" i="85"/>
  <c r="K9" i="85" s="1"/>
  <c r="K12" i="85" l="1"/>
  <c r="K12" i="88"/>
  <c r="H13" i="35"/>
  <c r="J13" i="35" s="1"/>
  <c r="K13" i="35" s="1"/>
  <c r="H13" i="6"/>
  <c r="J13" i="6" l="1"/>
  <c r="K13" i="6" s="1"/>
  <c r="H10" i="79"/>
  <c r="H9" i="79"/>
  <c r="H9" i="78"/>
  <c r="H10" i="78" s="1"/>
  <c r="H10" i="77"/>
  <c r="J10" i="77" s="1"/>
  <c r="H9" i="77"/>
  <c r="J9" i="77" s="1"/>
  <c r="K9" i="77" s="1"/>
  <c r="H13" i="76"/>
  <c r="H12" i="76"/>
  <c r="H11" i="76"/>
  <c r="J11" i="76" s="1"/>
  <c r="H10" i="76"/>
  <c r="J10" i="76" s="1"/>
  <c r="H9" i="76"/>
  <c r="H9" i="75"/>
  <c r="H10" i="75" s="1"/>
  <c r="H20" i="74"/>
  <c r="H19" i="74"/>
  <c r="J19" i="74" s="1"/>
  <c r="K19" i="74" s="1"/>
  <c r="H18" i="74"/>
  <c r="J18" i="74" s="1"/>
  <c r="K18" i="74" s="1"/>
  <c r="H17" i="74"/>
  <c r="J17" i="74" s="1"/>
  <c r="H16" i="74"/>
  <c r="H15" i="74"/>
  <c r="J15" i="74" s="1"/>
  <c r="K15" i="74" s="1"/>
  <c r="H14" i="74"/>
  <c r="J14" i="74" s="1"/>
  <c r="K14" i="74" s="1"/>
  <c r="H13" i="74"/>
  <c r="J13" i="74" s="1"/>
  <c r="H12" i="74"/>
  <c r="H11" i="74"/>
  <c r="J11" i="74" s="1"/>
  <c r="K11" i="74" s="1"/>
  <c r="H10" i="74"/>
  <c r="J10" i="74" s="1"/>
  <c r="K10" i="74" s="1"/>
  <c r="H9" i="74"/>
  <c r="J9" i="74" s="1"/>
  <c r="H11" i="73"/>
  <c r="J11" i="73" s="1"/>
  <c r="H10" i="73"/>
  <c r="H9" i="73"/>
  <c r="J9" i="73" s="1"/>
  <c r="K9" i="73" s="1"/>
  <c r="H9" i="72"/>
  <c r="H10" i="72" s="1"/>
  <c r="H12" i="71"/>
  <c r="J12" i="71" s="1"/>
  <c r="H11" i="71"/>
  <c r="J11" i="71" s="1"/>
  <c r="K11" i="71" s="1"/>
  <c r="H10" i="71"/>
  <c r="J10" i="71" s="1"/>
  <c r="K10" i="71" s="1"/>
  <c r="H9" i="71"/>
  <c r="H12" i="70"/>
  <c r="H11" i="70"/>
  <c r="K10" i="70"/>
  <c r="H19" i="69"/>
  <c r="J19" i="69" s="1"/>
  <c r="H18" i="69"/>
  <c r="H17" i="69"/>
  <c r="J17" i="69" s="1"/>
  <c r="K17" i="69" s="1"/>
  <c r="H16" i="69"/>
  <c r="J16" i="69" s="1"/>
  <c r="K16" i="69" s="1"/>
  <c r="H15" i="69"/>
  <c r="H14" i="69"/>
  <c r="H13" i="69"/>
  <c r="J13" i="69" s="1"/>
  <c r="K13" i="69" s="1"/>
  <c r="H12" i="69"/>
  <c r="J12" i="69" s="1"/>
  <c r="K12" i="69" s="1"/>
  <c r="H11" i="69"/>
  <c r="J11" i="69" s="1"/>
  <c r="H10" i="69"/>
  <c r="H9" i="69"/>
  <c r="J9" i="69" s="1"/>
  <c r="K9" i="69" s="1"/>
  <c r="H9" i="68"/>
  <c r="H10" i="68" s="1"/>
  <c r="H14" i="67"/>
  <c r="J14" i="67" s="1"/>
  <c r="H13" i="67"/>
  <c r="H12" i="67"/>
  <c r="J12" i="67" s="1"/>
  <c r="K12" i="67" s="1"/>
  <c r="H11" i="67"/>
  <c r="J11" i="67" s="1"/>
  <c r="K11" i="67" s="1"/>
  <c r="H10" i="67"/>
  <c r="J10" i="67" s="1"/>
  <c r="H9" i="67"/>
  <c r="H10" i="66"/>
  <c r="H9" i="66"/>
  <c r="H9" i="65"/>
  <c r="H10" i="65" s="1"/>
  <c r="H11" i="64"/>
  <c r="H10" i="64"/>
  <c r="H9" i="64"/>
  <c r="J9" i="64" s="1"/>
  <c r="K9" i="64" s="1"/>
  <c r="H10" i="63"/>
  <c r="J10" i="63" s="1"/>
  <c r="K10" i="63" s="1"/>
  <c r="H9" i="63"/>
  <c r="H19" i="62"/>
  <c r="H18" i="62"/>
  <c r="J18" i="62" s="1"/>
  <c r="K18" i="62" s="1"/>
  <c r="H17" i="62"/>
  <c r="J17" i="62" s="1"/>
  <c r="K17" i="62" s="1"/>
  <c r="H16" i="62"/>
  <c r="H15" i="62"/>
  <c r="H14" i="62"/>
  <c r="J14" i="62" s="1"/>
  <c r="K14" i="62" s="1"/>
  <c r="H13" i="62"/>
  <c r="J13" i="62" s="1"/>
  <c r="K13" i="62" s="1"/>
  <c r="H12" i="62"/>
  <c r="H11" i="62"/>
  <c r="H10" i="62"/>
  <c r="J10" i="62" s="1"/>
  <c r="K10" i="62" s="1"/>
  <c r="H9" i="62"/>
  <c r="H15" i="61"/>
  <c r="J15" i="61" s="1"/>
  <c r="K15" i="61" s="1"/>
  <c r="H14" i="61"/>
  <c r="J14" i="61" s="1"/>
  <c r="K14" i="61" s="1"/>
  <c r="H13" i="61"/>
  <c r="J13" i="61" s="1"/>
  <c r="H12" i="61"/>
  <c r="H11" i="61"/>
  <c r="J11" i="61" s="1"/>
  <c r="K11" i="61" s="1"/>
  <c r="H10" i="61"/>
  <c r="H9" i="61"/>
  <c r="H17" i="60"/>
  <c r="H16" i="60"/>
  <c r="J16" i="60" s="1"/>
  <c r="K16" i="60" s="1"/>
  <c r="H15" i="60"/>
  <c r="J15" i="60" s="1"/>
  <c r="K15" i="60" s="1"/>
  <c r="H14" i="60"/>
  <c r="J14" i="60" s="1"/>
  <c r="H13" i="60"/>
  <c r="J13" i="60" s="1"/>
  <c r="K13" i="60" s="1"/>
  <c r="H12" i="60"/>
  <c r="J12" i="60" s="1"/>
  <c r="K12" i="60" s="1"/>
  <c r="H11" i="60"/>
  <c r="H10" i="60"/>
  <c r="H9" i="60"/>
  <c r="H34" i="59"/>
  <c r="J34" i="59" s="1"/>
  <c r="H33" i="59"/>
  <c r="H32" i="59"/>
  <c r="H35" i="59"/>
  <c r="H31" i="59"/>
  <c r="H30" i="59"/>
  <c r="J30" i="59" s="1"/>
  <c r="K30" i="59" s="1"/>
  <c r="H29" i="59"/>
  <c r="J29" i="59" s="1"/>
  <c r="H28" i="59"/>
  <c r="J28" i="59" s="1"/>
  <c r="H27" i="59"/>
  <c r="H26" i="59"/>
  <c r="J26" i="59" s="1"/>
  <c r="K26" i="59" s="1"/>
  <c r="H25" i="59"/>
  <c r="H24" i="59"/>
  <c r="H23" i="59"/>
  <c r="H22" i="59"/>
  <c r="J22" i="59" s="1"/>
  <c r="K22" i="59" s="1"/>
  <c r="H21" i="59"/>
  <c r="H20" i="59"/>
  <c r="H19" i="59"/>
  <c r="H18" i="59"/>
  <c r="J18" i="59" s="1"/>
  <c r="K18" i="59" s="1"/>
  <c r="H17" i="59"/>
  <c r="H16" i="59"/>
  <c r="H15" i="59"/>
  <c r="H14" i="59"/>
  <c r="J14" i="59" s="1"/>
  <c r="K14" i="59" s="1"/>
  <c r="H13" i="59"/>
  <c r="J13" i="59" s="1"/>
  <c r="K13" i="59" s="1"/>
  <c r="H12" i="59"/>
  <c r="J12" i="59" s="1"/>
  <c r="H11" i="59"/>
  <c r="H10" i="59"/>
  <c r="J10" i="59" s="1"/>
  <c r="K10" i="59" s="1"/>
  <c r="H9" i="59"/>
  <c r="H30" i="58"/>
  <c r="J30" i="58" s="1"/>
  <c r="K30" i="58" s="1"/>
  <c r="H29" i="58"/>
  <c r="H28" i="58"/>
  <c r="H27" i="58"/>
  <c r="J27" i="58" s="1"/>
  <c r="K27" i="58" s="1"/>
  <c r="H26" i="58"/>
  <c r="J26" i="58" s="1"/>
  <c r="K26" i="58" s="1"/>
  <c r="H25" i="58"/>
  <c r="H24" i="58"/>
  <c r="H23" i="58"/>
  <c r="J23" i="58" s="1"/>
  <c r="K23" i="58" s="1"/>
  <c r="H22" i="58"/>
  <c r="J22" i="58" s="1"/>
  <c r="K22" i="58" s="1"/>
  <c r="H21" i="58"/>
  <c r="H20" i="58"/>
  <c r="H19" i="58"/>
  <c r="J19" i="58" s="1"/>
  <c r="K19" i="58" s="1"/>
  <c r="H18" i="58"/>
  <c r="J18" i="58" s="1"/>
  <c r="K18" i="58" s="1"/>
  <c r="H17" i="58"/>
  <c r="H16" i="58"/>
  <c r="H15" i="58"/>
  <c r="J15" i="58" s="1"/>
  <c r="K15" i="58" s="1"/>
  <c r="H14" i="58"/>
  <c r="J14" i="58" s="1"/>
  <c r="K14" i="58" s="1"/>
  <c r="H13" i="58"/>
  <c r="J13" i="58" s="1"/>
  <c r="H12" i="58"/>
  <c r="H11" i="58"/>
  <c r="J11" i="58" s="1"/>
  <c r="K11" i="58" s="1"/>
  <c r="H10" i="58"/>
  <c r="J10" i="58" s="1"/>
  <c r="H9" i="58"/>
  <c r="H10" i="56"/>
  <c r="H9" i="56"/>
  <c r="J9" i="56" s="1"/>
  <c r="K9" i="56" s="1"/>
  <c r="H9" i="55"/>
  <c r="H10" i="55" s="1"/>
  <c r="H10" i="54"/>
  <c r="H9" i="54"/>
  <c r="H11" i="53"/>
  <c r="H10" i="53"/>
  <c r="H9" i="53"/>
  <c r="J9" i="53" s="1"/>
  <c r="K9" i="53" s="1"/>
  <c r="H10" i="52"/>
  <c r="H9" i="52"/>
  <c r="J9" i="52" s="1"/>
  <c r="K9" i="52" s="1"/>
  <c r="H10" i="51"/>
  <c r="J10" i="51" s="1"/>
  <c r="K10" i="51" s="1"/>
  <c r="H9" i="51"/>
  <c r="H10" i="50"/>
  <c r="J10" i="50" s="1"/>
  <c r="K10" i="50" s="1"/>
  <c r="H17" i="50"/>
  <c r="H16" i="50"/>
  <c r="H15" i="50"/>
  <c r="J15" i="50" s="1"/>
  <c r="K15" i="50" s="1"/>
  <c r="H14" i="50"/>
  <c r="J14" i="50" s="1"/>
  <c r="H13" i="50"/>
  <c r="H12" i="50"/>
  <c r="J12" i="50" s="1"/>
  <c r="K12" i="50" s="1"/>
  <c r="H11" i="50"/>
  <c r="J11" i="50" s="1"/>
  <c r="K11" i="50" s="1"/>
  <c r="H9" i="50"/>
  <c r="H12" i="49"/>
  <c r="J12" i="49" s="1"/>
  <c r="K12" i="49" s="1"/>
  <c r="H13" i="49"/>
  <c r="H11" i="49"/>
  <c r="J11" i="49" s="1"/>
  <c r="K11" i="49" s="1"/>
  <c r="H10" i="49"/>
  <c r="J10" i="49" s="1"/>
  <c r="K10" i="49" s="1"/>
  <c r="H9" i="49"/>
  <c r="H12" i="48"/>
  <c r="J12" i="48" s="1"/>
  <c r="H11" i="48"/>
  <c r="J11" i="48" s="1"/>
  <c r="K11" i="48" s="1"/>
  <c r="H10" i="48"/>
  <c r="J10" i="48" s="1"/>
  <c r="K10" i="48" s="1"/>
  <c r="H9" i="48"/>
  <c r="H11" i="47"/>
  <c r="H10" i="47"/>
  <c r="H9" i="47"/>
  <c r="J9" i="47" s="1"/>
  <c r="K9" i="47" s="1"/>
  <c r="H19" i="46"/>
  <c r="H18" i="46"/>
  <c r="J18" i="46" s="1"/>
  <c r="K18" i="46" s="1"/>
  <c r="H17" i="46"/>
  <c r="J17" i="46" s="1"/>
  <c r="K17" i="46" s="1"/>
  <c r="H16" i="46"/>
  <c r="H15" i="46"/>
  <c r="H14" i="46"/>
  <c r="J14" i="46" s="1"/>
  <c r="K14" i="46" s="1"/>
  <c r="H13" i="46"/>
  <c r="J13" i="46" s="1"/>
  <c r="K13" i="46" s="1"/>
  <c r="H12" i="46"/>
  <c r="H11" i="46"/>
  <c r="H10" i="46"/>
  <c r="J10" i="46" s="1"/>
  <c r="K10" i="46" s="1"/>
  <c r="H9" i="46"/>
  <c r="J9" i="46" s="1"/>
  <c r="K9" i="46" s="1"/>
  <c r="H13" i="45"/>
  <c r="J13" i="45" s="1"/>
  <c r="K13" i="45" s="1"/>
  <c r="H12" i="45"/>
  <c r="H11" i="45"/>
  <c r="H10" i="45"/>
  <c r="J10" i="45" s="1"/>
  <c r="H9" i="45"/>
  <c r="H13" i="42"/>
  <c r="J13" i="42" s="1"/>
  <c r="H12" i="42"/>
  <c r="H14" i="42"/>
  <c r="H11" i="42"/>
  <c r="H10" i="42"/>
  <c r="J10" i="42" s="1"/>
  <c r="K10" i="42" s="1"/>
  <c r="H9" i="42"/>
  <c r="J9" i="42" s="1"/>
  <c r="H9" i="40"/>
  <c r="J9" i="40" s="1"/>
  <c r="K9" i="40" s="1"/>
  <c r="K10" i="40" s="1"/>
  <c r="H13" i="39"/>
  <c r="H12" i="39"/>
  <c r="J12" i="39" s="1"/>
  <c r="K12" i="39" s="1"/>
  <c r="H11" i="39"/>
  <c r="J11" i="39" s="1"/>
  <c r="K11" i="39" s="1"/>
  <c r="H10" i="39"/>
  <c r="H9" i="39"/>
  <c r="H21" i="38"/>
  <c r="H20" i="38"/>
  <c r="J20" i="38" s="1"/>
  <c r="K20" i="38" s="1"/>
  <c r="H19" i="38"/>
  <c r="J19" i="38" s="1"/>
  <c r="K19" i="38" s="1"/>
  <c r="H18" i="38"/>
  <c r="H17" i="38"/>
  <c r="H16" i="38"/>
  <c r="J16" i="38" s="1"/>
  <c r="K16" i="38" s="1"/>
  <c r="H15" i="38"/>
  <c r="J15" i="38" s="1"/>
  <c r="K15" i="38" s="1"/>
  <c r="H14" i="38"/>
  <c r="H13" i="38"/>
  <c r="H12" i="38"/>
  <c r="J12" i="38" s="1"/>
  <c r="K12" i="38" s="1"/>
  <c r="H11" i="38"/>
  <c r="J11" i="38" s="1"/>
  <c r="K11" i="38" s="1"/>
  <c r="H10" i="38"/>
  <c r="H9" i="38"/>
  <c r="H24" i="37"/>
  <c r="H26" i="37" s="1"/>
  <c r="H14" i="36"/>
  <c r="H13" i="36"/>
  <c r="J13" i="36" s="1"/>
  <c r="K13" i="36" s="1"/>
  <c r="H12" i="36"/>
  <c r="J12" i="36" s="1"/>
  <c r="K12" i="36" s="1"/>
  <c r="H11" i="36"/>
  <c r="J11" i="36" s="1"/>
  <c r="H10" i="36"/>
  <c r="H9" i="36"/>
  <c r="J9" i="36" s="1"/>
  <c r="K9" i="36" s="1"/>
  <c r="H10" i="35"/>
  <c r="J10" i="35" s="1"/>
  <c r="H17" i="35"/>
  <c r="H16" i="35"/>
  <c r="H15" i="35"/>
  <c r="J15" i="35" s="1"/>
  <c r="K15" i="35" s="1"/>
  <c r="H14" i="35"/>
  <c r="H12" i="35"/>
  <c r="H11" i="35"/>
  <c r="J11" i="35" s="1"/>
  <c r="H9" i="35"/>
  <c r="H11" i="34"/>
  <c r="H10" i="34"/>
  <c r="H9" i="34"/>
  <c r="H9" i="33"/>
  <c r="H10" i="33" s="1"/>
  <c r="H10" i="32"/>
  <c r="J10" i="32" s="1"/>
  <c r="K10" i="32" s="1"/>
  <c r="H13" i="32"/>
  <c r="H12" i="32"/>
  <c r="H11" i="32"/>
  <c r="H9" i="32"/>
  <c r="J9" i="32" s="1"/>
  <c r="K9" i="32" s="1"/>
  <c r="H14" i="31"/>
  <c r="J14" i="31" s="1"/>
  <c r="K14" i="31" s="1"/>
  <c r="H13" i="31"/>
  <c r="H12" i="31"/>
  <c r="H11" i="31"/>
  <c r="J11" i="31" s="1"/>
  <c r="K11" i="31" s="1"/>
  <c r="H10" i="31"/>
  <c r="J10" i="31" s="1"/>
  <c r="K10" i="31" s="1"/>
  <c r="H9" i="31"/>
  <c r="H11" i="30"/>
  <c r="H10" i="30"/>
  <c r="J10" i="30" s="1"/>
  <c r="K10" i="30" s="1"/>
  <c r="H9" i="30"/>
  <c r="H9" i="29"/>
  <c r="H10" i="29" s="1"/>
  <c r="H14" i="28"/>
  <c r="H13" i="28"/>
  <c r="H12" i="28"/>
  <c r="J12" i="28" s="1"/>
  <c r="K12" i="28" s="1"/>
  <c r="H11" i="28"/>
  <c r="H10" i="28"/>
  <c r="H9" i="28"/>
  <c r="H46" i="24"/>
  <c r="J46" i="24" s="1"/>
  <c r="H47" i="24"/>
  <c r="J47" i="24" s="1"/>
  <c r="H48" i="24"/>
  <c r="H49" i="24"/>
  <c r="J49" i="24" s="1"/>
  <c r="H50" i="24"/>
  <c r="H51" i="24"/>
  <c r="J51" i="24" s="1"/>
  <c r="H52" i="24"/>
  <c r="J52" i="24" s="1"/>
  <c r="H53" i="24"/>
  <c r="H45" i="24"/>
  <c r="J45" i="24" s="1"/>
  <c r="H41" i="24"/>
  <c r="J41" i="24" s="1"/>
  <c r="H42" i="24"/>
  <c r="H43" i="24"/>
  <c r="J43" i="24" s="1"/>
  <c r="H40" i="24"/>
  <c r="J40" i="24" s="1"/>
  <c r="K40" i="24" s="1"/>
  <c r="H10" i="24"/>
  <c r="J10" i="24" s="1"/>
  <c r="K10" i="24" s="1"/>
  <c r="H11" i="24"/>
  <c r="J11" i="24" s="1"/>
  <c r="H12" i="24"/>
  <c r="J12" i="24" s="1"/>
  <c r="K12" i="24" s="1"/>
  <c r="H13" i="24"/>
  <c r="J13" i="24" s="1"/>
  <c r="K13" i="24" s="1"/>
  <c r="H14" i="24"/>
  <c r="H15" i="24"/>
  <c r="J15" i="24" s="1"/>
  <c r="H16" i="24"/>
  <c r="J16" i="24" s="1"/>
  <c r="K16" i="24" s="1"/>
  <c r="H17" i="24"/>
  <c r="J17" i="24" s="1"/>
  <c r="K17" i="24" s="1"/>
  <c r="H18" i="24"/>
  <c r="H19" i="24"/>
  <c r="J19" i="24" s="1"/>
  <c r="H20" i="24"/>
  <c r="J20" i="24" s="1"/>
  <c r="K20" i="24" s="1"/>
  <c r="H21" i="24"/>
  <c r="J21" i="24" s="1"/>
  <c r="K21" i="24" s="1"/>
  <c r="H22" i="24"/>
  <c r="H23" i="24"/>
  <c r="H24" i="24"/>
  <c r="J24" i="24" s="1"/>
  <c r="K24" i="24" s="1"/>
  <c r="H25" i="24"/>
  <c r="J25" i="24" s="1"/>
  <c r="K25" i="24" s="1"/>
  <c r="H26" i="24"/>
  <c r="H27" i="24"/>
  <c r="J27" i="24" s="1"/>
  <c r="K27" i="24" s="1"/>
  <c r="H28" i="24"/>
  <c r="H29" i="24"/>
  <c r="H30" i="24"/>
  <c r="J30" i="24" s="1"/>
  <c r="K30" i="24" s="1"/>
  <c r="H31" i="24"/>
  <c r="J31" i="24" s="1"/>
  <c r="K31" i="24" s="1"/>
  <c r="H32" i="24"/>
  <c r="H33" i="24"/>
  <c r="J33" i="24" s="1"/>
  <c r="H34" i="24"/>
  <c r="J34" i="24" s="1"/>
  <c r="K34" i="24" s="1"/>
  <c r="H35" i="24"/>
  <c r="J35" i="24" s="1"/>
  <c r="K35" i="24" s="1"/>
  <c r="H36" i="24"/>
  <c r="H37" i="24"/>
  <c r="J37" i="24" s="1"/>
  <c r="H38" i="24"/>
  <c r="J38" i="24" s="1"/>
  <c r="K38" i="24" s="1"/>
  <c r="H14" i="27"/>
  <c r="H13" i="27"/>
  <c r="J13" i="27" s="1"/>
  <c r="K13" i="27" s="1"/>
  <c r="H12" i="27"/>
  <c r="J12" i="27" s="1"/>
  <c r="K12" i="27" s="1"/>
  <c r="H11" i="27"/>
  <c r="H10" i="27"/>
  <c r="H9" i="27"/>
  <c r="J9" i="27" s="1"/>
  <c r="K9" i="27" s="1"/>
  <c r="H15" i="26"/>
  <c r="H14" i="26"/>
  <c r="J14" i="26" s="1"/>
  <c r="K14" i="26" s="1"/>
  <c r="H13" i="26"/>
  <c r="J13" i="26" s="1"/>
  <c r="K13" i="26" s="1"/>
  <c r="H12" i="26"/>
  <c r="H11" i="26"/>
  <c r="H10" i="26"/>
  <c r="J10" i="26" s="1"/>
  <c r="K10" i="26" s="1"/>
  <c r="H9" i="26"/>
  <c r="J9" i="30" l="1"/>
  <c r="K9" i="30" s="1"/>
  <c r="H19" i="26"/>
  <c r="H24" i="70"/>
  <c r="J9" i="26"/>
  <c r="K9" i="26" s="1"/>
  <c r="H11" i="63"/>
  <c r="H11" i="51"/>
  <c r="H12" i="30"/>
  <c r="H15" i="28"/>
  <c r="H22" i="38"/>
  <c r="J10" i="54"/>
  <c r="K10" i="54" s="1"/>
  <c r="H26" i="62"/>
  <c r="J9" i="48"/>
  <c r="H13" i="48"/>
  <c r="H11" i="54"/>
  <c r="J9" i="78"/>
  <c r="K9" i="78" s="1"/>
  <c r="K10" i="78" s="1"/>
  <c r="J15" i="69"/>
  <c r="K15" i="69" s="1"/>
  <c r="H11" i="66"/>
  <c r="J12" i="35"/>
  <c r="K12" i="35" s="1"/>
  <c r="K10" i="35"/>
  <c r="J53" i="24"/>
  <c r="K53" i="24" s="1"/>
  <c r="J50" i="24"/>
  <c r="K50" i="24" s="1"/>
  <c r="K49" i="24"/>
  <c r="K37" i="24"/>
  <c r="J29" i="24"/>
  <c r="K29" i="24" s="1"/>
  <c r="J23" i="24"/>
  <c r="K23" i="24" s="1"/>
  <c r="K15" i="24"/>
  <c r="K46" i="24"/>
  <c r="K45" i="24"/>
  <c r="K43" i="24"/>
  <c r="K33" i="24"/>
  <c r="K19" i="24"/>
  <c r="K11" i="24"/>
  <c r="K52" i="24"/>
  <c r="J36" i="24"/>
  <c r="K36" i="24" s="1"/>
  <c r="J28" i="24"/>
  <c r="K28" i="24" s="1"/>
  <c r="J22" i="24"/>
  <c r="K22" i="24" s="1"/>
  <c r="J14" i="24"/>
  <c r="K14" i="24" s="1"/>
  <c r="K41" i="24"/>
  <c r="K51" i="24"/>
  <c r="K47" i="24"/>
  <c r="J12" i="42"/>
  <c r="K12" i="42" s="1"/>
  <c r="J42" i="24"/>
  <c r="K42" i="24" s="1"/>
  <c r="J48" i="24"/>
  <c r="K48" i="24" s="1"/>
  <c r="K10" i="45"/>
  <c r="J9" i="59"/>
  <c r="K9" i="59" s="1"/>
  <c r="J17" i="59"/>
  <c r="K17" i="59" s="1"/>
  <c r="K28" i="59"/>
  <c r="K29" i="59"/>
  <c r="J35" i="59"/>
  <c r="K35" i="59" s="1"/>
  <c r="J33" i="59"/>
  <c r="K33" i="59" s="1"/>
  <c r="J32" i="24"/>
  <c r="K32" i="24" s="1"/>
  <c r="J26" i="24"/>
  <c r="K26" i="24" s="1"/>
  <c r="J18" i="24"/>
  <c r="K18" i="24" s="1"/>
  <c r="K34" i="59"/>
  <c r="H12" i="34"/>
  <c r="H14" i="45"/>
  <c r="J11" i="53"/>
  <c r="K11" i="53" s="1"/>
  <c r="J32" i="59"/>
  <c r="K32" i="59" s="1"/>
  <c r="K14" i="67"/>
  <c r="K11" i="76"/>
  <c r="H11" i="79"/>
  <c r="J10" i="79"/>
  <c r="K10" i="79" s="1"/>
  <c r="J9" i="79"/>
  <c r="K9" i="79" s="1"/>
  <c r="K10" i="77"/>
  <c r="H11" i="77"/>
  <c r="H14" i="76"/>
  <c r="J9" i="76"/>
  <c r="K9" i="76" s="1"/>
  <c r="K10" i="76"/>
  <c r="J13" i="76"/>
  <c r="K13" i="76" s="1"/>
  <c r="J12" i="76"/>
  <c r="K12" i="76" s="1"/>
  <c r="J9" i="75"/>
  <c r="K9" i="75" s="1"/>
  <c r="K10" i="75" s="1"/>
  <c r="K9" i="74"/>
  <c r="J12" i="74"/>
  <c r="K12" i="74" s="1"/>
  <c r="K13" i="74"/>
  <c r="J16" i="74"/>
  <c r="K16" i="74" s="1"/>
  <c r="K17" i="74"/>
  <c r="J20" i="74"/>
  <c r="K20" i="74" s="1"/>
  <c r="H21" i="74"/>
  <c r="H12" i="73"/>
  <c r="K11" i="73"/>
  <c r="J10" i="73"/>
  <c r="K10" i="73" s="1"/>
  <c r="J9" i="72"/>
  <c r="K9" i="72" s="1"/>
  <c r="K10" i="72" s="1"/>
  <c r="J9" i="71"/>
  <c r="K9" i="71" s="1"/>
  <c r="H13" i="71"/>
  <c r="K12" i="71"/>
  <c r="J12" i="70"/>
  <c r="K12" i="70" s="1"/>
  <c r="J11" i="70"/>
  <c r="K11" i="70" s="1"/>
  <c r="K19" i="69"/>
  <c r="H20" i="69"/>
  <c r="K11" i="69"/>
  <c r="J10" i="69"/>
  <c r="K10" i="69" s="1"/>
  <c r="J14" i="69"/>
  <c r="K14" i="69" s="1"/>
  <c r="J18" i="69"/>
  <c r="K18" i="69" s="1"/>
  <c r="J9" i="68"/>
  <c r="K9" i="68" s="1"/>
  <c r="K10" i="68" s="1"/>
  <c r="H15" i="67"/>
  <c r="K10" i="67"/>
  <c r="J9" i="67"/>
  <c r="K9" i="67" s="1"/>
  <c r="J13" i="67"/>
  <c r="K13" i="67" s="1"/>
  <c r="J10" i="66"/>
  <c r="K10" i="66" s="1"/>
  <c r="J9" i="66"/>
  <c r="K9" i="66" s="1"/>
  <c r="J9" i="65"/>
  <c r="K9" i="65" s="1"/>
  <c r="K10" i="65" s="1"/>
  <c r="J11" i="64"/>
  <c r="K11" i="64" s="1"/>
  <c r="H12" i="64"/>
  <c r="J10" i="64"/>
  <c r="K10" i="64" s="1"/>
  <c r="J9" i="63"/>
  <c r="K9" i="63" s="1"/>
  <c r="K11" i="63" s="1"/>
  <c r="J9" i="62"/>
  <c r="K9" i="62" s="1"/>
  <c r="J12" i="62"/>
  <c r="K12" i="62" s="1"/>
  <c r="J16" i="62"/>
  <c r="K16" i="62" s="1"/>
  <c r="J11" i="62"/>
  <c r="K11" i="62" s="1"/>
  <c r="J15" i="62"/>
  <c r="K15" i="62" s="1"/>
  <c r="J19" i="62"/>
  <c r="K19" i="62" s="1"/>
  <c r="J10" i="61"/>
  <c r="K10" i="61" s="1"/>
  <c r="H16" i="61"/>
  <c r="J9" i="61"/>
  <c r="K9" i="61" s="1"/>
  <c r="J12" i="61"/>
  <c r="K12" i="61" s="1"/>
  <c r="K13" i="61"/>
  <c r="H18" i="60"/>
  <c r="J9" i="60"/>
  <c r="K9" i="60" s="1"/>
  <c r="J11" i="60"/>
  <c r="K11" i="60" s="1"/>
  <c r="J10" i="60"/>
  <c r="K10" i="60" s="1"/>
  <c r="K14" i="60"/>
  <c r="J17" i="60"/>
  <c r="K17" i="60" s="1"/>
  <c r="J25" i="59"/>
  <c r="K25" i="59" s="1"/>
  <c r="J24" i="59"/>
  <c r="K24" i="59" s="1"/>
  <c r="J21" i="59"/>
  <c r="K21" i="59" s="1"/>
  <c r="J20" i="59"/>
  <c r="K20" i="59" s="1"/>
  <c r="J16" i="59"/>
  <c r="K16" i="59" s="1"/>
  <c r="H36" i="59"/>
  <c r="K12" i="59"/>
  <c r="J11" i="59"/>
  <c r="K11" i="59" s="1"/>
  <c r="J15" i="59"/>
  <c r="K15" i="59" s="1"/>
  <c r="J19" i="59"/>
  <c r="K19" i="59" s="1"/>
  <c r="J23" i="59"/>
  <c r="K23" i="59" s="1"/>
  <c r="J27" i="59"/>
  <c r="K27" i="59" s="1"/>
  <c r="J31" i="59"/>
  <c r="K31" i="59" s="1"/>
  <c r="J17" i="58"/>
  <c r="K17" i="58" s="1"/>
  <c r="J25" i="58"/>
  <c r="K25" i="58" s="1"/>
  <c r="J21" i="58"/>
  <c r="K21" i="58" s="1"/>
  <c r="J29" i="58"/>
  <c r="K29" i="58" s="1"/>
  <c r="K13" i="58"/>
  <c r="H31" i="58"/>
  <c r="J9" i="58"/>
  <c r="K9" i="58" s="1"/>
  <c r="K10" i="58"/>
  <c r="J12" i="58"/>
  <c r="K12" i="58" s="1"/>
  <c r="J16" i="58"/>
  <c r="K16" i="58" s="1"/>
  <c r="J20" i="58"/>
  <c r="K20" i="58" s="1"/>
  <c r="J24" i="58"/>
  <c r="K24" i="58" s="1"/>
  <c r="J28" i="58"/>
  <c r="K28" i="58" s="1"/>
  <c r="H11" i="56"/>
  <c r="J10" i="56"/>
  <c r="K10" i="56" s="1"/>
  <c r="K11" i="56" s="1"/>
  <c r="J9" i="55"/>
  <c r="K9" i="55" s="1"/>
  <c r="K10" i="55" s="1"/>
  <c r="J9" i="54"/>
  <c r="K9" i="54" s="1"/>
  <c r="H12" i="53"/>
  <c r="J10" i="53"/>
  <c r="K10" i="53" s="1"/>
  <c r="H11" i="52"/>
  <c r="J10" i="52"/>
  <c r="K10" i="52" s="1"/>
  <c r="K11" i="52" s="1"/>
  <c r="J9" i="51"/>
  <c r="K9" i="51" s="1"/>
  <c r="H18" i="50"/>
  <c r="J13" i="50"/>
  <c r="K13" i="50" s="1"/>
  <c r="K14" i="50"/>
  <c r="J17" i="50"/>
  <c r="K17" i="50" s="1"/>
  <c r="J9" i="50"/>
  <c r="K9" i="50" s="1"/>
  <c r="J16" i="50"/>
  <c r="K16" i="50" s="1"/>
  <c r="H14" i="49"/>
  <c r="J9" i="49"/>
  <c r="K9" i="49" s="1"/>
  <c r="J13" i="49"/>
  <c r="K13" i="49" s="1"/>
  <c r="K12" i="48"/>
  <c r="K9" i="48"/>
  <c r="H12" i="47"/>
  <c r="J11" i="47"/>
  <c r="K11" i="47" s="1"/>
  <c r="J10" i="47"/>
  <c r="K10" i="47" s="1"/>
  <c r="H20" i="46"/>
  <c r="J12" i="46"/>
  <c r="K12" i="46" s="1"/>
  <c r="J16" i="46"/>
  <c r="K16" i="46" s="1"/>
  <c r="J11" i="46"/>
  <c r="K11" i="46" s="1"/>
  <c r="J15" i="46"/>
  <c r="K15" i="46" s="1"/>
  <c r="J19" i="46"/>
  <c r="K19" i="46" s="1"/>
  <c r="J9" i="45"/>
  <c r="K9" i="45" s="1"/>
  <c r="J12" i="45"/>
  <c r="K12" i="45" s="1"/>
  <c r="J11" i="45"/>
  <c r="K11" i="45" s="1"/>
  <c r="K13" i="42"/>
  <c r="H15" i="42"/>
  <c r="K9" i="42"/>
  <c r="J14" i="42"/>
  <c r="K14" i="42" s="1"/>
  <c r="J11" i="42"/>
  <c r="K11" i="42" s="1"/>
  <c r="H10" i="40"/>
  <c r="H14" i="39"/>
  <c r="J10" i="39"/>
  <c r="K10" i="39" s="1"/>
  <c r="J9" i="39"/>
  <c r="K9" i="39" s="1"/>
  <c r="J13" i="39"/>
  <c r="K13" i="39" s="1"/>
  <c r="J10" i="38"/>
  <c r="K10" i="38" s="1"/>
  <c r="J14" i="38"/>
  <c r="K14" i="38" s="1"/>
  <c r="J18" i="38"/>
  <c r="K18" i="38" s="1"/>
  <c r="J9" i="38"/>
  <c r="K9" i="38" s="1"/>
  <c r="J13" i="38"/>
  <c r="K13" i="38" s="1"/>
  <c r="J17" i="38"/>
  <c r="K17" i="38" s="1"/>
  <c r="J21" i="38"/>
  <c r="K21" i="38" s="1"/>
  <c r="J24" i="37"/>
  <c r="K24" i="37" s="1"/>
  <c r="K26" i="37" s="1"/>
  <c r="K11" i="36"/>
  <c r="H15" i="36"/>
  <c r="J10" i="36"/>
  <c r="K10" i="36" s="1"/>
  <c r="J14" i="36"/>
  <c r="K14" i="36" s="1"/>
  <c r="H18" i="35"/>
  <c r="K11" i="35"/>
  <c r="J14" i="35"/>
  <c r="K14" i="35" s="1"/>
  <c r="J17" i="35"/>
  <c r="K17" i="35" s="1"/>
  <c r="J9" i="35"/>
  <c r="K9" i="35" s="1"/>
  <c r="J16" i="35"/>
  <c r="K16" i="35" s="1"/>
  <c r="J9" i="34"/>
  <c r="K9" i="34" s="1"/>
  <c r="J11" i="34"/>
  <c r="K11" i="34" s="1"/>
  <c r="J10" i="34"/>
  <c r="K10" i="34" s="1"/>
  <c r="J9" i="33"/>
  <c r="K9" i="33" s="1"/>
  <c r="K10" i="33" s="1"/>
  <c r="J11" i="32"/>
  <c r="K11" i="32" s="1"/>
  <c r="H14" i="32"/>
  <c r="J13" i="32"/>
  <c r="K13" i="32" s="1"/>
  <c r="J12" i="32"/>
  <c r="K12" i="32" s="1"/>
  <c r="H15" i="31"/>
  <c r="J9" i="31"/>
  <c r="K9" i="31" s="1"/>
  <c r="J13" i="31"/>
  <c r="K13" i="31" s="1"/>
  <c r="J12" i="31"/>
  <c r="K12" i="31" s="1"/>
  <c r="J11" i="30"/>
  <c r="K11" i="30" s="1"/>
  <c r="J9" i="29"/>
  <c r="K9" i="29" s="1"/>
  <c r="K10" i="29" s="1"/>
  <c r="J14" i="28"/>
  <c r="K14" i="28" s="1"/>
  <c r="J11" i="28"/>
  <c r="K11" i="28" s="1"/>
  <c r="J10" i="28"/>
  <c r="K10" i="28" s="1"/>
  <c r="J9" i="28"/>
  <c r="K9" i="28" s="1"/>
  <c r="J13" i="28"/>
  <c r="K13" i="28" s="1"/>
  <c r="H15" i="27"/>
  <c r="J11" i="27"/>
  <c r="K11" i="27" s="1"/>
  <c r="J10" i="27"/>
  <c r="K10" i="27" s="1"/>
  <c r="J14" i="27"/>
  <c r="K14" i="27" s="1"/>
  <c r="J12" i="26"/>
  <c r="K12" i="26" s="1"/>
  <c r="J11" i="26"/>
  <c r="K11" i="26" s="1"/>
  <c r="J15" i="26"/>
  <c r="K15" i="26" s="1"/>
  <c r="K24" i="70" l="1"/>
  <c r="K19" i="26"/>
  <c r="K14" i="32"/>
  <c r="K11" i="54"/>
  <c r="K26" i="62"/>
  <c r="K11" i="51"/>
  <c r="K12" i="47"/>
  <c r="K11" i="77"/>
  <c r="K14" i="45"/>
  <c r="K12" i="34"/>
  <c r="K13" i="48"/>
  <c r="K12" i="73"/>
  <c r="K12" i="53"/>
  <c r="K11" i="79"/>
  <c r="K14" i="76"/>
  <c r="K21" i="74"/>
  <c r="K13" i="71"/>
  <c r="K20" i="69"/>
  <c r="K15" i="67"/>
  <c r="K11" i="66"/>
  <c r="K12" i="64"/>
  <c r="K16" i="61"/>
  <c r="K18" i="60"/>
  <c r="K36" i="59"/>
  <c r="K31" i="58"/>
  <c r="K18" i="50"/>
  <c r="K14" i="49"/>
  <c r="K20" i="46"/>
  <c r="K15" i="42"/>
  <c r="K14" i="39"/>
  <c r="K22" i="38"/>
  <c r="K15" i="36"/>
  <c r="K18" i="35"/>
  <c r="K15" i="31"/>
  <c r="K12" i="30"/>
  <c r="K15" i="28"/>
  <c r="K15" i="27"/>
  <c r="H54" i="24" l="1"/>
  <c r="H9" i="24"/>
  <c r="H20" i="23"/>
  <c r="H19" i="23"/>
  <c r="J19" i="23" s="1"/>
  <c r="K19" i="23" s="1"/>
  <c r="H18" i="23"/>
  <c r="J18" i="23" s="1"/>
  <c r="K18" i="23" s="1"/>
  <c r="H16" i="23"/>
  <c r="H15" i="23"/>
  <c r="H14" i="23"/>
  <c r="J14" i="23" s="1"/>
  <c r="K14" i="23" s="1"/>
  <c r="H13" i="23"/>
  <c r="J13" i="23" s="1"/>
  <c r="K13" i="23" s="1"/>
  <c r="H12" i="23"/>
  <c r="H11" i="23"/>
  <c r="H9" i="23"/>
  <c r="J9" i="23" s="1"/>
  <c r="K9" i="23" s="1"/>
  <c r="H16" i="22"/>
  <c r="H15" i="22"/>
  <c r="H14" i="22"/>
  <c r="H13" i="22"/>
  <c r="H12" i="22"/>
  <c r="H11" i="22"/>
  <c r="J11" i="22" s="1"/>
  <c r="K11" i="22" s="1"/>
  <c r="H10" i="22"/>
  <c r="J10" i="22" s="1"/>
  <c r="K10" i="22" s="1"/>
  <c r="H9" i="22"/>
  <c r="H9" i="21"/>
  <c r="H10" i="21" s="1"/>
  <c r="H9" i="20"/>
  <c r="H10" i="20" s="1"/>
  <c r="H10" i="18"/>
  <c r="H9" i="18"/>
  <c r="J9" i="18" s="1"/>
  <c r="K9" i="18" s="1"/>
  <c r="H9" i="17"/>
  <c r="H10" i="17" s="1"/>
  <c r="H14" i="16"/>
  <c r="H13" i="16"/>
  <c r="J13" i="16" s="1"/>
  <c r="K13" i="16" s="1"/>
  <c r="H12" i="16"/>
  <c r="J12" i="16" s="1"/>
  <c r="K12" i="16" s="1"/>
  <c r="H11" i="16"/>
  <c r="H10" i="16"/>
  <c r="H9" i="16"/>
  <c r="J9" i="16" s="1"/>
  <c r="K9" i="16" s="1"/>
  <c r="H9" i="15"/>
  <c r="J9" i="15" s="1"/>
  <c r="K9" i="15" s="1"/>
  <c r="K10" i="15" s="1"/>
  <c r="H14" i="14"/>
  <c r="J14" i="14" s="1"/>
  <c r="K14" i="14" s="1"/>
  <c r="H13" i="14"/>
  <c r="J13" i="14" s="1"/>
  <c r="H12" i="14"/>
  <c r="H11" i="14"/>
  <c r="J11" i="14" s="1"/>
  <c r="H10" i="14"/>
  <c r="J10" i="14" s="1"/>
  <c r="H9" i="14"/>
  <c r="H19" i="13"/>
  <c r="H18" i="13"/>
  <c r="J18" i="13" s="1"/>
  <c r="K18" i="13" s="1"/>
  <c r="H17" i="13"/>
  <c r="J17" i="13" s="1"/>
  <c r="K17" i="13" s="1"/>
  <c r="H16" i="13"/>
  <c r="J16" i="13" s="1"/>
  <c r="H15" i="13"/>
  <c r="H14" i="13"/>
  <c r="J14" i="13" s="1"/>
  <c r="K14" i="13" s="1"/>
  <c r="H13" i="13"/>
  <c r="J13" i="13" s="1"/>
  <c r="K13" i="13" s="1"/>
  <c r="H12" i="13"/>
  <c r="J12" i="13" s="1"/>
  <c r="H11" i="13"/>
  <c r="H10" i="13"/>
  <c r="J10" i="13" s="1"/>
  <c r="K10" i="13" s="1"/>
  <c r="H9" i="13"/>
  <c r="J9" i="13" s="1"/>
  <c r="K9" i="13" s="1"/>
  <c r="H12" i="12"/>
  <c r="J12" i="12" s="1"/>
  <c r="K12" i="12" s="1"/>
  <c r="H11" i="12"/>
  <c r="H10" i="12"/>
  <c r="H9" i="12"/>
  <c r="J9" i="12" s="1"/>
  <c r="K9" i="12" s="1"/>
  <c r="H50" i="10"/>
  <c r="H51" i="10"/>
  <c r="J51" i="10" s="1"/>
  <c r="K51" i="10" s="1"/>
  <c r="H52" i="10"/>
  <c r="J52" i="10" s="1"/>
  <c r="H53" i="10"/>
  <c r="H54" i="10"/>
  <c r="J54" i="10" s="1"/>
  <c r="K54" i="10" s="1"/>
  <c r="H10" i="10"/>
  <c r="J10" i="10" s="1"/>
  <c r="K10" i="10" s="1"/>
  <c r="H11" i="10"/>
  <c r="H12" i="10"/>
  <c r="H13" i="10"/>
  <c r="J13" i="10" s="1"/>
  <c r="H14" i="10"/>
  <c r="J14" i="10" s="1"/>
  <c r="K14" i="10" s="1"/>
  <c r="H15" i="10"/>
  <c r="H64" i="10"/>
  <c r="H63" i="10"/>
  <c r="J63" i="10" s="1"/>
  <c r="K63" i="10" s="1"/>
  <c r="H62" i="10"/>
  <c r="J62" i="10" s="1"/>
  <c r="K62" i="10" s="1"/>
  <c r="H61" i="10"/>
  <c r="H60" i="10"/>
  <c r="H59" i="10"/>
  <c r="J59" i="10" s="1"/>
  <c r="K59" i="10" s="1"/>
  <c r="H58" i="10"/>
  <c r="J58" i="10" s="1"/>
  <c r="K58" i="10" s="1"/>
  <c r="H57" i="10"/>
  <c r="H56" i="10"/>
  <c r="H55" i="10"/>
  <c r="J55" i="10" s="1"/>
  <c r="K55" i="10" s="1"/>
  <c r="H49" i="10"/>
  <c r="J49" i="10" s="1"/>
  <c r="K49" i="10" s="1"/>
  <c r="H48" i="10"/>
  <c r="J48" i="10" s="1"/>
  <c r="K48" i="10" s="1"/>
  <c r="H47" i="10"/>
  <c r="J47" i="10" s="1"/>
  <c r="H46" i="10"/>
  <c r="H45" i="10"/>
  <c r="J45" i="10" s="1"/>
  <c r="K45" i="10" s="1"/>
  <c r="H44" i="10"/>
  <c r="J44" i="10" s="1"/>
  <c r="K44" i="10" s="1"/>
  <c r="H43" i="10"/>
  <c r="H42" i="10"/>
  <c r="H41" i="10"/>
  <c r="J41" i="10" s="1"/>
  <c r="K41" i="10" s="1"/>
  <c r="H40" i="10"/>
  <c r="J40" i="10" s="1"/>
  <c r="K40" i="10" s="1"/>
  <c r="H39" i="10"/>
  <c r="H38" i="10"/>
  <c r="H37" i="10"/>
  <c r="J37" i="10" s="1"/>
  <c r="K37" i="10" s="1"/>
  <c r="H36" i="10"/>
  <c r="J36" i="10" s="1"/>
  <c r="K36" i="10" s="1"/>
  <c r="H35" i="10"/>
  <c r="H34" i="10"/>
  <c r="H33" i="10"/>
  <c r="J33" i="10" s="1"/>
  <c r="K33" i="10" s="1"/>
  <c r="H32" i="10"/>
  <c r="J32" i="10" s="1"/>
  <c r="K32" i="10" s="1"/>
  <c r="H31" i="10"/>
  <c r="H30" i="10"/>
  <c r="H29" i="10"/>
  <c r="J29" i="10" s="1"/>
  <c r="K29" i="10" s="1"/>
  <c r="H28" i="10"/>
  <c r="J28" i="10" s="1"/>
  <c r="K28" i="10" s="1"/>
  <c r="H27" i="10"/>
  <c r="H26" i="10"/>
  <c r="H25" i="10"/>
  <c r="J25" i="10" s="1"/>
  <c r="K25" i="10" s="1"/>
  <c r="H24" i="10"/>
  <c r="J24" i="10" s="1"/>
  <c r="K24" i="10" s="1"/>
  <c r="H23" i="10"/>
  <c r="H22" i="10"/>
  <c r="H21" i="10"/>
  <c r="J21" i="10" s="1"/>
  <c r="K21" i="10" s="1"/>
  <c r="H20" i="10"/>
  <c r="J20" i="10" s="1"/>
  <c r="K20" i="10" s="1"/>
  <c r="H19" i="10"/>
  <c r="J19" i="10" s="1"/>
  <c r="H18" i="10"/>
  <c r="H17" i="10"/>
  <c r="J17" i="10" s="1"/>
  <c r="H16" i="10"/>
  <c r="H9" i="10"/>
  <c r="H12" i="9"/>
  <c r="H11" i="9"/>
  <c r="J11" i="9" s="1"/>
  <c r="K11" i="9" s="1"/>
  <c r="H20" i="8"/>
  <c r="H19" i="8"/>
  <c r="H17" i="8"/>
  <c r="J17" i="8" s="1"/>
  <c r="K17" i="8" s="1"/>
  <c r="H16" i="8"/>
  <c r="H15" i="8"/>
  <c r="H14" i="8"/>
  <c r="J14" i="8" s="1"/>
  <c r="K14" i="8" s="1"/>
  <c r="H13" i="8"/>
  <c r="J13" i="8" s="1"/>
  <c r="K13" i="8" s="1"/>
  <c r="H12" i="8"/>
  <c r="H11" i="8"/>
  <c r="H26" i="7"/>
  <c r="H25" i="7"/>
  <c r="H24" i="7"/>
  <c r="H23" i="7"/>
  <c r="J23" i="7" s="1"/>
  <c r="H22" i="7"/>
  <c r="J22" i="7" s="1"/>
  <c r="K22" i="7" s="1"/>
  <c r="H21" i="7"/>
  <c r="H20" i="7"/>
  <c r="H19" i="7"/>
  <c r="J19" i="7" s="1"/>
  <c r="K19" i="7" s="1"/>
  <c r="H18" i="7"/>
  <c r="J18" i="7" s="1"/>
  <c r="K18" i="7" s="1"/>
  <c r="H17" i="7"/>
  <c r="H16" i="7"/>
  <c r="H15" i="7"/>
  <c r="J15" i="7" s="1"/>
  <c r="K15" i="7" s="1"/>
  <c r="H14" i="7"/>
  <c r="J14" i="7" s="1"/>
  <c r="K14" i="7" s="1"/>
  <c r="H13" i="7"/>
  <c r="H12" i="7"/>
  <c r="H11" i="7"/>
  <c r="J11" i="7" s="1"/>
  <c r="K11" i="7" s="1"/>
  <c r="J9" i="24" l="1"/>
  <c r="K9" i="24" s="1"/>
  <c r="H56" i="24"/>
  <c r="J9" i="10"/>
  <c r="K9" i="10" s="1"/>
  <c r="H65" i="10"/>
  <c r="H21" i="8"/>
  <c r="H10" i="15"/>
  <c r="K52" i="10"/>
  <c r="J50" i="10"/>
  <c r="K50" i="10" s="1"/>
  <c r="K11" i="14"/>
  <c r="H11" i="18"/>
  <c r="H13" i="9"/>
  <c r="J54" i="24"/>
  <c r="K54" i="24" s="1"/>
  <c r="H21" i="23"/>
  <c r="J12" i="23"/>
  <c r="K12" i="23" s="1"/>
  <c r="J16" i="23"/>
  <c r="K16" i="23" s="1"/>
  <c r="J11" i="23"/>
  <c r="K11" i="23" s="1"/>
  <c r="J15" i="23"/>
  <c r="K15" i="23" s="1"/>
  <c r="J20" i="23"/>
  <c r="K20" i="23" s="1"/>
  <c r="J14" i="22"/>
  <c r="K14" i="22" s="1"/>
  <c r="H17" i="22"/>
  <c r="J9" i="22"/>
  <c r="K9" i="22" s="1"/>
  <c r="J13" i="22"/>
  <c r="K13" i="22" s="1"/>
  <c r="J12" i="22"/>
  <c r="K12" i="22" s="1"/>
  <c r="J16" i="22"/>
  <c r="K16" i="22" s="1"/>
  <c r="J15" i="22"/>
  <c r="K15" i="22" s="1"/>
  <c r="J9" i="21"/>
  <c r="K9" i="21" s="1"/>
  <c r="K10" i="21" s="1"/>
  <c r="J9" i="20"/>
  <c r="K9" i="20" s="1"/>
  <c r="K10" i="20" s="1"/>
  <c r="J10" i="18"/>
  <c r="K10" i="18" s="1"/>
  <c r="K11" i="18" s="1"/>
  <c r="J9" i="17"/>
  <c r="K9" i="17" s="1"/>
  <c r="K10" i="17" s="1"/>
  <c r="H15" i="16"/>
  <c r="J11" i="16"/>
  <c r="K11" i="16" s="1"/>
  <c r="J10" i="16"/>
  <c r="K10" i="16" s="1"/>
  <c r="J14" i="16"/>
  <c r="K14" i="16" s="1"/>
  <c r="H15" i="14"/>
  <c r="J9" i="14"/>
  <c r="K9" i="14" s="1"/>
  <c r="K10" i="14"/>
  <c r="J12" i="14"/>
  <c r="K12" i="14" s="1"/>
  <c r="K13" i="14"/>
  <c r="J11" i="13"/>
  <c r="K11" i="13" s="1"/>
  <c r="K12" i="13"/>
  <c r="J15" i="13"/>
  <c r="K15" i="13" s="1"/>
  <c r="K16" i="13"/>
  <c r="J19" i="13"/>
  <c r="K19" i="13" s="1"/>
  <c r="H20" i="13"/>
  <c r="H13" i="12"/>
  <c r="J11" i="12"/>
  <c r="K11" i="12" s="1"/>
  <c r="J10" i="12"/>
  <c r="K10" i="12" s="1"/>
  <c r="J16" i="10"/>
  <c r="K16" i="10" s="1"/>
  <c r="J12" i="10"/>
  <c r="K12" i="10" s="1"/>
  <c r="K17" i="10"/>
  <c r="K13" i="10"/>
  <c r="J15" i="10"/>
  <c r="K15" i="10" s="1"/>
  <c r="J11" i="10"/>
  <c r="K11" i="10" s="1"/>
  <c r="J23" i="10"/>
  <c r="K23" i="10" s="1"/>
  <c r="J27" i="10"/>
  <c r="K27" i="10" s="1"/>
  <c r="J31" i="10"/>
  <c r="K31" i="10" s="1"/>
  <c r="J35" i="10"/>
  <c r="K35" i="10" s="1"/>
  <c r="J39" i="10"/>
  <c r="K39" i="10" s="1"/>
  <c r="J43" i="10"/>
  <c r="K43" i="10" s="1"/>
  <c r="J53" i="10"/>
  <c r="K53" i="10" s="1"/>
  <c r="J57" i="10"/>
  <c r="K57" i="10" s="1"/>
  <c r="J61" i="10"/>
  <c r="K61" i="10" s="1"/>
  <c r="J18" i="10"/>
  <c r="K18" i="10" s="1"/>
  <c r="K19" i="10"/>
  <c r="J22" i="10"/>
  <c r="K22" i="10" s="1"/>
  <c r="J26" i="10"/>
  <c r="K26" i="10" s="1"/>
  <c r="J30" i="10"/>
  <c r="K30" i="10" s="1"/>
  <c r="J34" i="10"/>
  <c r="K34" i="10" s="1"/>
  <c r="J38" i="10"/>
  <c r="K38" i="10" s="1"/>
  <c r="J42" i="10"/>
  <c r="K42" i="10" s="1"/>
  <c r="J46" i="10"/>
  <c r="K46" i="10" s="1"/>
  <c r="K47" i="10"/>
  <c r="J56" i="10"/>
  <c r="K56" i="10" s="1"/>
  <c r="J60" i="10"/>
  <c r="K60" i="10" s="1"/>
  <c r="J64" i="10"/>
  <c r="K64" i="10" s="1"/>
  <c r="J12" i="9"/>
  <c r="K12" i="9" s="1"/>
  <c r="K13" i="9" s="1"/>
  <c r="J12" i="8"/>
  <c r="K12" i="8" s="1"/>
  <c r="J16" i="8"/>
  <c r="K16" i="8" s="1"/>
  <c r="J20" i="8"/>
  <c r="K20" i="8" s="1"/>
  <c r="J11" i="8"/>
  <c r="K11" i="8" s="1"/>
  <c r="J15" i="8"/>
  <c r="K15" i="8" s="1"/>
  <c r="J19" i="8"/>
  <c r="K19" i="8" s="1"/>
  <c r="J26" i="7"/>
  <c r="K26" i="7" s="1"/>
  <c r="J25" i="7"/>
  <c r="K25" i="7" s="1"/>
  <c r="J24" i="7"/>
  <c r="K24" i="7" s="1"/>
  <c r="H27" i="7"/>
  <c r="K23" i="7"/>
  <c r="J13" i="7"/>
  <c r="K13" i="7" s="1"/>
  <c r="J17" i="7"/>
  <c r="K17" i="7" s="1"/>
  <c r="J21" i="7"/>
  <c r="K21" i="7" s="1"/>
  <c r="J12" i="7"/>
  <c r="K12" i="7" s="1"/>
  <c r="J16" i="7"/>
  <c r="K16" i="7" s="1"/>
  <c r="J20" i="7"/>
  <c r="K20" i="7" s="1"/>
  <c r="K56" i="24" l="1"/>
  <c r="K15" i="14"/>
  <c r="K13" i="12"/>
  <c r="K21" i="23"/>
  <c r="K17" i="22"/>
  <c r="K15" i="16"/>
  <c r="K20" i="13"/>
  <c r="K65" i="10"/>
  <c r="K21" i="8"/>
  <c r="K27" i="7"/>
  <c r="H34" i="6" l="1"/>
  <c r="H33" i="6"/>
  <c r="J33" i="6" l="1"/>
  <c r="K33" i="6" s="1"/>
  <c r="J34" i="6"/>
  <c r="K34" i="6" s="1"/>
  <c r="H39" i="6"/>
  <c r="J39" i="6" s="1"/>
  <c r="H38" i="6"/>
  <c r="H37" i="6"/>
  <c r="H35" i="6"/>
  <c r="J35" i="6" s="1"/>
  <c r="H32" i="6"/>
  <c r="H31" i="6"/>
  <c r="J31" i="6" s="1"/>
  <c r="K31" i="6" s="1"/>
  <c r="H29" i="6"/>
  <c r="H28" i="6"/>
  <c r="H27" i="6"/>
  <c r="J27" i="6" s="1"/>
  <c r="K27" i="6" s="1"/>
  <c r="H26" i="6"/>
  <c r="J26" i="6" s="1"/>
  <c r="K26" i="6" s="1"/>
  <c r="H25" i="6"/>
  <c r="H24" i="6"/>
  <c r="H22" i="6"/>
  <c r="J22" i="6" s="1"/>
  <c r="K22" i="6" s="1"/>
  <c r="H21" i="6"/>
  <c r="H20" i="6"/>
  <c r="H19" i="6"/>
  <c r="J19" i="6" s="1"/>
  <c r="K19" i="6" s="1"/>
  <c r="H18" i="6"/>
  <c r="J18" i="6" s="1"/>
  <c r="K18" i="6" s="1"/>
  <c r="H17" i="6"/>
  <c r="H16" i="6"/>
  <c r="H14" i="6"/>
  <c r="J14" i="6" s="1"/>
  <c r="K14" i="6" s="1"/>
  <c r="H12" i="6"/>
  <c r="J12" i="6" s="1"/>
  <c r="H12" i="5"/>
  <c r="J12" i="5" s="1"/>
  <c r="K12" i="5" s="1"/>
  <c r="H13" i="5"/>
  <c r="J13" i="5" s="1"/>
  <c r="K13" i="5" s="1"/>
  <c r="H11" i="5"/>
  <c r="H21" i="4"/>
  <c r="H23" i="4"/>
  <c r="H24" i="4"/>
  <c r="H25" i="4"/>
  <c r="H26" i="4"/>
  <c r="H27" i="4"/>
  <c r="H28" i="4"/>
  <c r="H29" i="4"/>
  <c r="H30" i="4"/>
  <c r="H31" i="4"/>
  <c r="H32" i="4"/>
  <c r="H33" i="4"/>
  <c r="H34" i="4"/>
  <c r="H35" i="4"/>
  <c r="H36" i="4"/>
  <c r="H37" i="4"/>
  <c r="H38" i="4"/>
  <c r="H39" i="4"/>
  <c r="H40" i="4"/>
  <c r="H41" i="4"/>
  <c r="H42" i="4"/>
  <c r="H43" i="4"/>
  <c r="H44" i="4"/>
  <c r="H45" i="4"/>
  <c r="H46" i="4"/>
  <c r="J46" i="4" s="1"/>
  <c r="H47" i="4"/>
  <c r="H48" i="4"/>
  <c r="H49" i="4"/>
  <c r="H20" i="4"/>
  <c r="H19" i="4"/>
  <c r="J19" i="4" s="1"/>
  <c r="K19" i="4" s="1"/>
  <c r="H18" i="4"/>
  <c r="H17" i="4"/>
  <c r="H16" i="4"/>
  <c r="H15" i="4"/>
  <c r="J15" i="4" s="1"/>
  <c r="K15" i="4" s="1"/>
  <c r="H14" i="4"/>
  <c r="H13" i="4"/>
  <c r="H12" i="4"/>
  <c r="H11" i="4"/>
  <c r="J11" i="4" s="1"/>
  <c r="K11" i="4" s="1"/>
  <c r="H12" i="3"/>
  <c r="J12" i="3" s="1"/>
  <c r="K12" i="3" s="1"/>
  <c r="H11" i="3"/>
  <c r="H11" i="2"/>
  <c r="J11" i="2" s="1"/>
  <c r="H12" i="2"/>
  <c r="J12" i="2" s="1"/>
  <c r="H13" i="2"/>
  <c r="H14" i="2"/>
  <c r="H50" i="4" l="1"/>
  <c r="J11" i="5"/>
  <c r="K11" i="5" s="1"/>
  <c r="K14" i="5" s="1"/>
  <c r="H14" i="5"/>
  <c r="H13" i="3"/>
  <c r="H15" i="2"/>
  <c r="J21" i="6"/>
  <c r="K21" i="6" s="1"/>
  <c r="K35" i="6"/>
  <c r="J29" i="6"/>
  <c r="K29" i="6" s="1"/>
  <c r="J17" i="6"/>
  <c r="K17" i="6" s="1"/>
  <c r="J25" i="6"/>
  <c r="K25" i="6" s="1"/>
  <c r="K39" i="6"/>
  <c r="H40" i="6"/>
  <c r="K12" i="6"/>
  <c r="J16" i="6"/>
  <c r="K16" i="6" s="1"/>
  <c r="J20" i="6"/>
  <c r="K20" i="6" s="1"/>
  <c r="J24" i="6"/>
  <c r="K24" i="6" s="1"/>
  <c r="J28" i="6"/>
  <c r="K28" i="6" s="1"/>
  <c r="J32" i="6"/>
  <c r="K32" i="6" s="1"/>
  <c r="J38" i="6"/>
  <c r="K38" i="6" s="1"/>
  <c r="J37" i="6"/>
  <c r="K37" i="6" s="1"/>
  <c r="J42" i="4"/>
  <c r="K42" i="4" s="1"/>
  <c r="J30" i="4"/>
  <c r="K30" i="4" s="1"/>
  <c r="J49" i="4"/>
  <c r="K49" i="4" s="1"/>
  <c r="J45" i="4"/>
  <c r="K45" i="4" s="1"/>
  <c r="J41" i="4"/>
  <c r="K41" i="4" s="1"/>
  <c r="J37" i="4"/>
  <c r="K37" i="4" s="1"/>
  <c r="J33" i="4"/>
  <c r="K33" i="4" s="1"/>
  <c r="J29" i="4"/>
  <c r="K29" i="4" s="1"/>
  <c r="J25" i="4"/>
  <c r="K25" i="4" s="1"/>
  <c r="J18" i="4"/>
  <c r="K18" i="4" s="1"/>
  <c r="J14" i="4"/>
  <c r="K14" i="4" s="1"/>
  <c r="J34" i="4"/>
  <c r="K34" i="4" s="1"/>
  <c r="J22" i="4"/>
  <c r="K22" i="4" s="1"/>
  <c r="K46" i="4"/>
  <c r="J48" i="4"/>
  <c r="K48" i="4" s="1"/>
  <c r="J44" i="4"/>
  <c r="K44" i="4" s="1"/>
  <c r="J40" i="4"/>
  <c r="K40" i="4" s="1"/>
  <c r="J36" i="4"/>
  <c r="K36" i="4" s="1"/>
  <c r="J32" i="4"/>
  <c r="K32" i="4" s="1"/>
  <c r="J28" i="4"/>
  <c r="K28" i="4" s="1"/>
  <c r="J24" i="4"/>
  <c r="K24" i="4" s="1"/>
  <c r="J17" i="4"/>
  <c r="K17" i="4" s="1"/>
  <c r="J13" i="4"/>
  <c r="K13" i="4" s="1"/>
  <c r="J38" i="4"/>
  <c r="K38" i="4" s="1"/>
  <c r="J26" i="4"/>
  <c r="K26" i="4" s="1"/>
  <c r="J47" i="4"/>
  <c r="K47" i="4" s="1"/>
  <c r="J43" i="4"/>
  <c r="K43" i="4" s="1"/>
  <c r="J39" i="4"/>
  <c r="K39" i="4" s="1"/>
  <c r="J35" i="4"/>
  <c r="K35" i="4" s="1"/>
  <c r="J31" i="4"/>
  <c r="K31" i="4" s="1"/>
  <c r="J27" i="4"/>
  <c r="K27" i="4" s="1"/>
  <c r="J23" i="4"/>
  <c r="K23" i="4" s="1"/>
  <c r="J21" i="4"/>
  <c r="K21" i="4" s="1"/>
  <c r="J20" i="4"/>
  <c r="K20" i="4" s="1"/>
  <c r="J16" i="4"/>
  <c r="K16" i="4" s="1"/>
  <c r="J12" i="4"/>
  <c r="K12" i="4" s="1"/>
  <c r="J11" i="3"/>
  <c r="K11" i="3" s="1"/>
  <c r="K13" i="3" s="1"/>
  <c r="K11" i="2"/>
  <c r="J13" i="2"/>
  <c r="K13" i="2" s="1"/>
  <c r="K12" i="2"/>
  <c r="J14" i="2"/>
  <c r="K14" i="2" s="1"/>
  <c r="K50" i="4" l="1"/>
  <c r="K15" i="2"/>
  <c r="K40" i="6"/>
</calcChain>
</file>

<file path=xl/sharedStrings.xml><?xml version="1.0" encoding="utf-8"?>
<sst xmlns="http://schemas.openxmlformats.org/spreadsheetml/2006/main" count="2527" uniqueCount="718">
  <si>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</si>
  <si>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</si>
  <si>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</si>
  <si>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</si>
  <si>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</si>
  <si>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</si>
  <si>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</si>
  <si>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</si>
  <si>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</si>
  <si>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</si>
  <si>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</si>
  <si>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</si>
  <si>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3</t>
  </si>
  <si>
    <t>Pakiet nr 4</t>
  </si>
  <si>
    <t>Pakiet nr 5</t>
  </si>
  <si>
    <t>op.</t>
  </si>
  <si>
    <t>Pakiet nr 2</t>
  </si>
  <si>
    <t>Numer katalagowy</t>
  </si>
  <si>
    <t>Nazwa handlowa / Producent</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</si>
  <si>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</si>
  <si>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</si>
  <si>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</si>
  <si>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</si>
  <si>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</si>
  <si>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</si>
  <si>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</si>
  <si>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</si>
  <si>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</si>
  <si>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</si>
  <si>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</si>
  <si>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</si>
  <si>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</si>
  <si>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</si>
  <si>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</si>
  <si>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</si>
  <si>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</si>
  <si>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</si>
  <si>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</si>
  <si>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</si>
  <si>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</si>
  <si>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</si>
  <si>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</si>
  <si>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</si>
  <si>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</si>
  <si>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</si>
  <si>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</si>
  <si>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</si>
  <si>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</si>
  <si>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</si>
  <si>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</si>
  <si>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</si>
  <si>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</si>
  <si>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</si>
  <si>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</si>
  <si>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</si>
  <si>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</si>
  <si>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</si>
  <si>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</si>
  <si>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</si>
  <si>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</si>
  <si>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</si>
  <si>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</si>
  <si>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</si>
  <si>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</si>
  <si>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</si>
  <si>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</si>
  <si>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</si>
  <si>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</si>
  <si>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</si>
  <si>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</si>
  <si>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</si>
  <si>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</si>
  <si>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</si>
  <si>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</si>
  <si>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</si>
  <si>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</si>
  <si>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</si>
  <si>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</si>
  <si>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</si>
  <si>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</si>
  <si>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</si>
  <si>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</si>
  <si>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</si>
  <si>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</si>
  <si>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</si>
  <si>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</si>
  <si>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</si>
  <si>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</si>
  <si>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</si>
  <si>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</si>
  <si>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</si>
  <si>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</si>
  <si>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</si>
  <si>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</si>
  <si>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</si>
  <si>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Pojemnik do igieł mały 0,2-0,3 l 
- kolor czerwony
- z otworem wrzutowym</t>
  </si>
  <si>
    <t>Pojemnik do igieł 0,7-0,8 l
- kolor czerwony
- z otworem wrzutowym</t>
  </si>
  <si>
    <t>Pojemnik do igieł 1,0 – 1,5 l 
- kolor czerwony
- z otworem wrzutowym</t>
  </si>
  <si>
    <t>Pojemnik do igieł 2,0 l 
- kolor czerwony
- z otworem wrzutowym</t>
  </si>
  <si>
    <t>Wanienka do dezynf. narzędzi 2-3 l z sitem i pokrywą</t>
  </si>
  <si>
    <t>Worki strunowe o wym. 80 x 120 mm a 100szt/op</t>
  </si>
  <si>
    <t>Worki strunowe o wym. 120 x 180 mm a 100szt/op</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</si>
  <si>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</si>
  <si>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 xml:space="preserve">Elektroda klamrowa (kończynowa) do EKG  
- kolor: żółty, czerwony, zielony, czarny
- 4 szt/kpl. </t>
  </si>
  <si>
    <t>Czujnik SpO2 dla noworodków wielorazowy do pulsoksymetru PM-60</t>
  </si>
  <si>
    <t>6.4</t>
  </si>
  <si>
    <t>6.3</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</si>
  <si>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</si>
  <si>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</si>
  <si>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</si>
  <si>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</si>
  <si>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</si>
  <si>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</si>
  <si>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</si>
  <si>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</si>
  <si>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</si>
  <si>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</si>
  <si>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</si>
  <si>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</si>
  <si>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</si>
  <si>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</si>
  <si>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</si>
  <si>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</si>
  <si>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</si>
  <si>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</si>
  <si>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</si>
  <si>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</si>
  <si>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</si>
  <si>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</si>
  <si>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</si>
  <si>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</si>
  <si>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</si>
  <si>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Elektroda EKG do Holtera
- wykonana na podłożu z pianki polietylenowej oraz żelu o konsystencji stałej
- czujnik Ag/AgCl
- bardzo dobra przyczepność
- posiadać nacięcie do mocowania przewodu
- przeznaczona do 24 godz. monitorowania (do badań Holtera)</t>
  </si>
  <si>
    <t>Pakiet nr 8</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</si>
  <si>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</si>
  <si>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</si>
  <si>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</si>
  <si>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</si>
  <si>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</si>
  <si>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</si>
  <si>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</si>
  <si>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</si>
  <si>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</si>
  <si>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</si>
  <si>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</si>
  <si>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</si>
  <si>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</si>
  <si>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</si>
  <si>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</si>
  <si>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</si>
  <si>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</si>
  <si>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</si>
  <si>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</si>
  <si>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</si>
  <si>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</si>
  <si>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</si>
  <si>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</si>
  <si>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</si>
  <si>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</si>
  <si>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</si>
  <si>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</si>
  <si>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</si>
  <si>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</si>
  <si>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</si>
  <si>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</si>
  <si>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</si>
  <si>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</si>
  <si>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</si>
  <si>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</si>
  <si>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</si>
  <si>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</si>
  <si>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</si>
  <si>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</si>
  <si>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</si>
  <si>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</si>
  <si>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</si>
  <si>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</si>
  <si>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</si>
  <si>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</si>
  <si>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</si>
  <si>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</si>
  <si>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</si>
  <si>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</si>
  <si>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</si>
  <si>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</si>
  <si>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</si>
  <si>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</si>
  <si>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</si>
  <si>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</si>
  <si>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</si>
  <si>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</si>
  <si>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r>
      <rPr>
        <b/>
        <sz val="10"/>
        <color theme="1"/>
        <rFont val="Calibri"/>
        <family val="2"/>
        <charset val="238"/>
        <scheme val="minor"/>
      </rPr>
      <t>Wyjaśnienie:</t>
    </r>
    <r>
      <rPr>
        <sz val="10"/>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</si>
  <si>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</si>
  <si>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</si>
  <si>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</si>
  <si>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</si>
  <si>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</si>
  <si>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</si>
  <si>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</si>
  <si>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</si>
  <si>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</si>
  <si>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</si>
  <si>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</si>
  <si>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</si>
  <si>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</si>
  <si>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</si>
  <si>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</si>
  <si>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</si>
  <si>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</si>
  <si>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</si>
  <si>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</si>
  <si>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</si>
  <si>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</si>
  <si>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</si>
  <si>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</si>
  <si>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</si>
  <si>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</si>
  <si>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 xml:space="preserve">Elektrody do pomiaru rzutu serca metodą nieinwazyjną dla dorosłych
- para elektrod złożona jest z jednej elektrody odbiorczej oraz z jednej elektrody nadawczej
- jedno opakowanie elektrod zawiera: 4 elektrody nadawcze, 4 elektrody odbiorcze </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</si>
  <si>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</si>
  <si>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</si>
  <si>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</si>
  <si>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</si>
  <si>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z włókniny L-XL
 z mankietem
- niesterylny
- jednorazowego użytku
- gramatura 25</t>
  </si>
  <si>
    <t>Fartuch chirurgiczny sterylny 
z włókniny L-XL z mankietem
- jednorazowego użytku</t>
  </si>
  <si>
    <t xml:space="preserve">Fartuch (koszula) dla pacjenta 
- wykonany z włókniny
- z  rozcięciem z przodu mostka 
- zakładany przez głowę
- niesterylny
- jednorazowego użytku
- kolor: zielony </t>
  </si>
  <si>
    <t>Pakiet nr 16</t>
  </si>
  <si>
    <t>Filtr wlotowy powietrza do respiratora 
PB 560
- pakowany a 6szt/op</t>
  </si>
  <si>
    <t>Pakiet nr 17</t>
  </si>
  <si>
    <t>Pakiet nr 19</t>
  </si>
  <si>
    <t>Pakiet nr 20</t>
  </si>
  <si>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</si>
  <si>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</si>
  <si>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</si>
  <si>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</si>
  <si>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</si>
  <si>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</si>
  <si>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</si>
  <si>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</si>
  <si>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</si>
  <si>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</si>
  <si>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</si>
  <si>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</si>
  <si>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</si>
  <si>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Rozmiar 25 G x   88</t>
  </si>
  <si>
    <t>Rozmiar 26 G x   88</t>
  </si>
  <si>
    <t>Rozmiar 27 G x   88</t>
  </si>
  <si>
    <t>Rozmiar 25 G x 120</t>
  </si>
  <si>
    <t>Rozmiar 27 G x 120</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</si>
  <si>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</si>
  <si>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</si>
  <si>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0,7 x   50 mm</t>
  </si>
  <si>
    <t>0,7 x   80 mm</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</si>
  <si>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</si>
  <si>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</si>
  <si>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</si>
  <si>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</si>
  <si>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</si>
  <si>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</si>
  <si>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</si>
  <si>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</si>
  <si>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</si>
  <si>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</si>
  <si>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</si>
  <si>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</si>
  <si>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</si>
  <si>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</si>
  <si>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</si>
  <si>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</si>
  <si>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</si>
  <si>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</si>
  <si>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</si>
  <si>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 xml:space="preserve">Ostrze wymienne brzuszaste Nr 10 </t>
  </si>
  <si>
    <t xml:space="preserve">Ostrze wymienne brzuszaste Nr 15 </t>
  </si>
  <si>
    <t>Ostrze wymienne ostrokończaste Nr 11</t>
  </si>
  <si>
    <t>Ostrze wymienne ostrokończaste Nr 12</t>
  </si>
  <si>
    <t>Ostrza wymienne do trzonka Nr 4
Wykonane ze stali węglowej, rozmiar i nazwa producenta wygrawerowana na ostrzu a 100 szt w op.</t>
  </si>
  <si>
    <t>Ostrze wymienne brzuszaste Nr 20</t>
  </si>
  <si>
    <t>Ostrze wymienne brzuszaste Nr 21</t>
  </si>
  <si>
    <t>Ostrze wymienne brzuszaste Nr 22</t>
  </si>
  <si>
    <t>Ostrze wymienne ostrokończaste Nr 23</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</si>
  <si>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</si>
  <si>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</si>
  <si>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</si>
  <si>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</si>
  <si>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</si>
  <si>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</si>
  <si>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</si>
  <si>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</si>
  <si>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</si>
  <si>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</si>
  <si>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</si>
  <si>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</si>
  <si>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</si>
  <si>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</si>
  <si>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</si>
  <si>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</si>
  <si>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</si>
  <si>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</si>
  <si>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</si>
  <si>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</si>
  <si>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</si>
  <si>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t>Kaniula  0,6 – 26GA  (fioletowa)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</si>
  <si>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</si>
  <si>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</si>
  <si>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</si>
  <si>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</si>
  <si>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</si>
  <si>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</si>
  <si>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</si>
  <si>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</si>
  <si>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</si>
  <si>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</si>
  <si>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</si>
  <si>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</si>
  <si>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</si>
  <si>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</si>
  <si>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Pakiet nr 26</t>
  </si>
  <si>
    <t>Wziernik ginekologiczny 
w rozm. XS-L
• jałowy
• jednorazowego użytku
• regulowany centralnym zamkiem „śrubą”</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</si>
  <si>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</si>
  <si>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</si>
  <si>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</si>
  <si>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</si>
  <si>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</si>
  <si>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</si>
  <si>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</si>
  <si>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</si>
  <si>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</si>
  <si>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Pokrowiec na materacyk 1 x użytku
neoPAD do lampy łóżeczkowej neoBLUEcosy z elastycznym obramowaniem, w minimalnym stopniu absorbujące wartość światła w zakresie 450-470 nm</t>
  </si>
  <si>
    <t>Pokrowiec na kocyk 1 x użytku
do lampy neoBLUE blankiet LED</t>
  </si>
  <si>
    <t>Pakiet nr 29</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</si>
  <si>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</si>
  <si>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Pakiet nr 30</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</si>
  <si>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</si>
  <si>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</si>
  <si>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</si>
  <si>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</si>
  <si>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</si>
  <si>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</si>
  <si>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</si>
  <si>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</si>
  <si>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</si>
  <si>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</si>
  <si>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</si>
  <si>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</si>
  <si>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</si>
  <si>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</si>
  <si>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</si>
  <si>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</si>
  <si>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</si>
  <si>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</si>
  <si>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</si>
  <si>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</si>
  <si>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</si>
  <si>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</si>
  <si>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</si>
  <si>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</si>
  <si>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</si>
  <si>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</si>
  <si>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</si>
  <si>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</si>
  <si>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</si>
  <si>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</si>
  <si>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</si>
  <si>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</si>
  <si>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</si>
  <si>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</si>
  <si>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</si>
  <si>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</si>
  <si>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</si>
  <si>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</si>
  <si>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</si>
  <si>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</si>
  <si>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t>Pakiet nr 38</t>
  </si>
  <si>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</si>
  <si>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</si>
  <si>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</si>
  <si>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</si>
  <si>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</si>
  <si>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</si>
  <si>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</si>
  <si>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</si>
  <si>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</si>
  <si>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</si>
  <si>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</si>
  <si>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</si>
  <si>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</si>
  <si>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</si>
  <si>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</si>
  <si>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</si>
  <si>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</si>
  <si>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</si>
  <si>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</si>
  <si>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</si>
  <si>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</si>
  <si>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</si>
  <si>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</si>
  <si>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</si>
  <si>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</si>
  <si>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</si>
  <si>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</si>
  <si>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</si>
  <si>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</si>
  <si>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</si>
  <si>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</si>
  <si>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</si>
  <si>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</si>
  <si>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</si>
  <si>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</si>
  <si>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</si>
  <si>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</si>
  <si>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</si>
  <si>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</si>
  <si>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</si>
  <si>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</si>
  <si>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Zestaw do przezskórnej  nefrostomii F-10 ; 12;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</si>
  <si>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</si>
  <si>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</si>
  <si>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</si>
  <si>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</si>
  <si>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</si>
  <si>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</si>
  <si>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</si>
  <si>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</si>
  <si>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</si>
  <si>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</si>
  <si>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</si>
  <si>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</si>
  <si>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</si>
  <si>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</si>
  <si>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</si>
  <si>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</si>
  <si>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Zestaw opatrunkowy
Skład:
- 1 x miska nerkowata plastikowa
   (20,5 x 10,5 x 4,5 cm)   300 ml
- 15 x kompres z gazy, 8 warstw 17 nitek
   7,5 x 7,5 cm
- 1 x pęseta anatomiczna standardowa prosta
   140 mm
- metalowa z symbolem graficznym „do jednorazowego stosowania” zgodnie z normą EN 980</t>
  </si>
  <si>
    <t xml:space="preserve">Kieszeń wiskozowa do elektroterapii
grubość 4-5 mm
rozm. 100 x 100 mm </t>
  </si>
  <si>
    <t>Elektroda silikonowo-gumowa z gniazdem fi 2 mm; 4 mm do elektroterapii
rozm. 60 x 60 mm lub 65 x 65</t>
  </si>
  <si>
    <t>Pakiet nr 50</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</si>
  <si>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</si>
  <si>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</si>
  <si>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</si>
  <si>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</si>
  <si>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</si>
  <si>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</si>
  <si>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</si>
  <si>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</si>
  <si>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</si>
  <si>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Pakiet nr 55</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</si>
  <si>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</si>
  <si>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</si>
  <si>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Zestaw do wspomagania oddechu pacjenta za pomocą aparatu Infant Flow przystosowany do nawilżacza Fischer&amp;Paykel</t>
  </si>
  <si>
    <t>1.3</t>
  </si>
  <si>
    <t>1.4</t>
  </si>
  <si>
    <t>Pakiet nr 56</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</si>
  <si>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</si>
  <si>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</si>
  <si>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</si>
  <si>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</si>
  <si>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</si>
  <si>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</si>
  <si>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</si>
  <si>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</si>
  <si>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</si>
  <si>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</si>
  <si>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</si>
  <si>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</si>
  <si>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</si>
  <si>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</si>
  <si>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</si>
  <si>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</si>
  <si>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</si>
  <si>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</si>
  <si>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</si>
  <si>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</si>
  <si>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</si>
  <si>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</si>
  <si>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</si>
  <si>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</si>
  <si>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</si>
  <si>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</si>
  <si>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</si>
  <si>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</si>
  <si>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</si>
  <si>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</si>
  <si>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</si>
  <si>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</si>
  <si>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</si>
  <si>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</si>
  <si>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</si>
  <si>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</si>
  <si>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</si>
  <si>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</si>
  <si>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</si>
  <si>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</si>
  <si>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</si>
  <si>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</si>
  <si>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</si>
  <si>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</si>
  <si>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</si>
  <si>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</si>
  <si>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</si>
  <si>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</si>
  <si>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</si>
  <si>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</si>
  <si>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</si>
  <si>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</si>
  <si>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</si>
  <si>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</si>
  <si>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</si>
  <si>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</si>
  <si>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</si>
  <si>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</si>
  <si>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</si>
  <si>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</si>
  <si>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</si>
  <si>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</si>
  <si>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</si>
  <si>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</si>
  <si>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</si>
  <si>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</si>
  <si>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</si>
  <si>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</si>
  <si>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</si>
  <si>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</si>
  <si>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</si>
  <si>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</si>
  <si>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</si>
  <si>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</si>
  <si>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</si>
  <si>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</si>
  <si>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</si>
  <si>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</si>
  <si>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3600
- rękojeść z grubego tworzywa 
  umożliwiająca zmianę chwytu narzędzia
  w zależności od potrzeby ergonomii pracy</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</si>
  <si>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</si>
  <si>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</si>
  <si>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</si>
  <si>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Elektroda kulkowa TURis/TCRis
- do optyk 120 i 300
- wielorazowego użytku</t>
  </si>
  <si>
    <t>Elektroda pętlowa
- elektroda resekcyjna bipolarna
- średnia pętla 0,2mm
- TURis/TCRis
- do optyki 300
- sterylna
- jednorazowego użytku
- a 12 szt/op</t>
  </si>
  <si>
    <t>Pakiet nr 62</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</si>
  <si>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</si>
  <si>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</si>
  <si>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</si>
  <si>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</si>
  <si>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</si>
  <si>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</si>
  <si>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</si>
  <si>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</si>
  <si>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Pakiet nr 65</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</si>
  <si>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</si>
  <si>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</si>
  <si>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</si>
  <si>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Pakiet nr 66</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</si>
  <si>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</si>
  <si>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</si>
  <si>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</si>
  <si>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</si>
  <si>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</si>
  <si>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</si>
  <si>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</si>
  <si>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</si>
  <si>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</si>
  <si>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</si>
  <si>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</si>
  <si>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</si>
  <si>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</si>
  <si>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</si>
  <si>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</si>
  <si>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</si>
  <si>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</si>
  <si>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</si>
  <si>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Zestawy do resuscytacji noworodka za pomocą aparatu NeoPuff</t>
  </si>
  <si>
    <t>Płucko testowe przeznaczone do pracy z układami jednorazowymi</t>
  </si>
  <si>
    <t>Pakiet nr 69</t>
  </si>
  <si>
    <t>Pakiet nr 70</t>
  </si>
  <si>
    <t>Port standardowy wykonany w całości z tytanu wraz z kompletem akcesoriów do wprowadzania. Komora portu w kształcie zbliżonym do wycinka stożka z wcięciami zapewniającymi pewny i stabilny chwyt, z bocznym ułożeniem kaniuli wyjściowej.
Komora o objętości 0,7 ml (+/-) 0,1 ml. 
Cewnik silikonowy 7,5 Fr (+/-) 0,5 Fr, 
długość 650 mm (+/-) 50 mm, z oznaczoną dł. co 1 cm. Port kompatybilny ze środowiskiem MRI.
Każdy zestaw zawiera pakiet edukacyjny dla pacjenta (karta identyfikacyjna, opaska, instrukcja użytkowania).</t>
  </si>
  <si>
    <t>Port niskoprofilowany wykonany w całości z tytanu wraz z kompletem akcesoriów do wprowadzania. Komora portu w kształcie zbliżonym do wycinka stożka z wcięciami zapewniającymi pewny i stabilny chwyt, z bocznym ułożeniem kaniuli wyjściowej.
Komora o objętości 0,4 ml.
Cewnik poliuretanowy 6,5 Fr (+/-) 0,5 Fr,
długość 550 mm, z oznaczoną dł. co 1 cm.
Port kompatybilny ze Środowiskiem MRI; port dający możliwość dozowania pod wysokim ciśnieniem (do 300 psi) kontrastu do tomografii komputerowej.
Każdy zestaw zawiera pakiet edukacyjny dla pacjenta (karta identyfikacyjna, opaska, instrukcja użytkowania).</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</si>
  <si>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Endoxo który powoduje ograniczenie akumulacji komponentów krwi na cewniku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typu (pull-apart) 16 Fr z 
  mechanizmem zastawkowym
- samoprzylepny opatrunek na wkłucie
- 2 nasadki iniekcyjne</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</si>
  <si>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Durathane,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16 Fr z 
  mechanizmem zastawkowym
- samoprzylepny opatrunek na wkłucie
- 2 nasadki iniekcyjne</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</si>
  <si>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</si>
  <si>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</si>
  <si>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</si>
  <si>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</si>
  <si>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</si>
  <si>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</si>
  <si>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</si>
  <si>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</si>
  <si>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</si>
  <si>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</si>
  <si>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</si>
  <si>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</si>
  <si>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</si>
  <si>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</si>
  <si>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</si>
  <si>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</si>
  <si>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</si>
  <si>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</si>
  <si>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</si>
  <si>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</si>
  <si>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</si>
  <si>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</si>
  <si>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</si>
  <si>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</si>
  <si>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</si>
  <si>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</si>
  <si>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</si>
  <si>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</si>
  <si>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Butelki na pokarm jednorazowego użytku 80 ml
- do zbierania, przechowywania mleka kobiecego
- mikrobiologicznie czyste
- ze skalą pojemności
- pakowane pojedynczo
- kompatybilne do Laktatora Lactina Electric Plus  firmy Medela</t>
  </si>
  <si>
    <t>Akcesoria do laktatora Symphony  – zestaw jednodniowy
- lejek fi 24 mm
- wkład (membrana silikonowa)
- dren łączący</t>
  </si>
  <si>
    <t>Pakiet nr 76</t>
  </si>
  <si>
    <t>Standardowy zestaw do infuzji 
worków lub butelek z płynami za pomocą pomp infuzyjnych VOLUMAT  AGILIA - Fresenius</t>
  </si>
  <si>
    <t>Activ Set Stationary
Zestaw do przetoczeń do pompy
AMBIX  ACTIV</t>
  </si>
  <si>
    <t>Activ Set Ambulatory
Zestaw do przetoczeń do pompy 
AMBIX ACTIV</t>
  </si>
  <si>
    <t>Wanienka do dezynf. narzędzi 4-5 l z sitem i pokrywą</t>
  </si>
  <si>
    <t>Czujnik SpO2 na ucho typu klips dla dorosłych  - moduł Nellcor</t>
  </si>
  <si>
    <t>Rękawiczki diagnostyczne nitrylowe bezpudrowe, dla osób uczulonych
      XS, S,  M,  L, XL
- teksturowane na końcach palców
- teksturowane na końcach palców
- bezpudrowe, pokryte polimerem obustronnie
- grubość min. 0,14 mm na palcu
pojedyncza ścianka
-  Poziom AQL 1.0 oznakowany fabrycznie na opakowaniu
- Rękawice bezpieczne dla osób z wrażliwą skórą, skłonną do alergii, potwierdzone testem klinicznym wg zmodyfikowanej metody Draize-95 (badania potwierdzone raportem w niezależnym laboratorium)
- oznakowane fabrycznie informacją 'wolne od akceleratorów chemicznych'
- kolor ciemny
- przebadane zgodnie z EN374-5 i ASTM1671 na przenikanie grzybów, bakterii i wirusów
-przebadane zgodnie z EN16523-1 i ASTM6978 na przenikanie min. 15 cytostatyków oraz min. 9 substancji chemicznych 
- klasyfikowane i oznakowane fabrycznie jako wyrób medyczny i środek ochrony osobistej kategorii III</t>
  </si>
  <si>
    <t>Rękawiczki diagnostyczne nitrylowe o właściwościach bakteriobójczych
      XS, S,  M,  L, XL
- powierzchnia zewnętrzna z tlenem singletowym, mikroteksturowana z dodatkową teksturą na końcach palców
- wewnętrznie chlorowane
- długość rękawicy minimum 240mm
- grubość min. 0,08 mm na palcu
-  Poziom AQL 1.0 oznakowany fabrycznie na opakowaniu
- kolor fioletowy
- przebadane zgodnie z EN374-5 i ASTMF1671 na przenikanie grzybów, bakterii i wirusów
-przebadane zgodnie z EN374 na przenikanie min. 10 substancji chemicznych; min. 5 substancji na poziomie 6
- Udokumentowana skuteczność bakteriobójcza zgodnie z ASTMD7907 na min. 4 bakterie: Staphylococcus aureus, Enterococcus faecalis, Klebsiella pneumoniae, Pseudomonas aeruginosa (badania potwierdzone raportem z niezależnego laboratorium)
- biokompatybilne (brak toksyczności rękawicy względem użytkownika zgodnie z ISO 10993-5
-bezpieczne dla skóry wrażliwej (test pierwotnego działania drażniącego skórę i uczuleń skóry zgodnie z ISO10993-10   
- zgodne z Dyrektywą o Wyrobach Medycznych MDD 93/42/EEC &amp; 2007/47/EC w klasie I oraz Rozporządzeniem (UE) 2016/425</t>
  </si>
  <si>
    <t>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 N
- a 100szt/op
- podział kolorystyczny opakowania ze względu
  na poszczególne rozmiary
- przebadane zgodnie z EN 374 na przenikanie
  substancji chemicznych
- AQL- 1,0 oznakowany fabrycznie na opakow.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</si>
  <si>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16 N
- poziom protein poniżej 40 ug/g
- przebadane na przenikanie wirusów zgodnie z ASTM F1671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</si>
  <si>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16 N 
- poziom protein poniżej 10 ug/g
- przebadane na przenikanie wirusów zgodnie z ASTM F1671-07
- klasyfikowane i oznakowane fabrycznie jako wyrób medyczny i środek ochrony osobistej kategorii III
- AQL – 0,65</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</si>
  <si>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16 N
- wydłużenie przed starzeniem min.1080%
- przebadane na przenikanie wirusów 
   zgodnie z ASTM  F1671-07
- klasyfikowane i oznakowane fabrycznie jako
   wyrób medyczny i środek ochrony osobistej
   kategorii III</t>
  </si>
  <si>
    <t>Aparat do mierzenia ciśnienia zegarowy z mankietem zmywalnym  (bez stetoskopu)</t>
  </si>
  <si>
    <t>Mankiet wykonany z materiału zmywalnego (bez lateksu) do mierz.ciś. RR z 1-drenem na rzep dla dorosłych</t>
  </si>
  <si>
    <t>Mankiet wykonany z materiału zmywalnego (bez lateksu) do mierz.ciś. RR 
z 2-drenami na rzep dla dorosłych</t>
  </si>
  <si>
    <t xml:space="preserve">Mankiet wykonany z materiału zmywalnego (bez lateksu) do mierz.ciś. RR 
z 2-drenami na rzep dla otyłych </t>
  </si>
  <si>
    <t>2.6</t>
  </si>
  <si>
    <t xml:space="preserve">Igła 0,6 x 25 a 100 szt  1 x użyt.  </t>
  </si>
  <si>
    <t>Pułapka wodna do kapnografii</t>
  </si>
  <si>
    <t>Linia do kalorymetrii</t>
  </si>
  <si>
    <t>Dren do kapnografii</t>
  </si>
  <si>
    <r>
      <rPr>
        <b/>
        <sz val="10"/>
        <color theme="1"/>
        <rFont val="Calibri"/>
        <family val="2"/>
        <charset val="238"/>
        <scheme val="minor"/>
      </rPr>
      <t>UWAGA!</t>
    </r>
    <r>
      <rPr>
        <sz val="10"/>
        <color theme="1"/>
        <rFont val="Calibri"/>
        <family val="2"/>
        <charset val="238"/>
        <scheme val="minor"/>
      </rPr>
      <t xml:space="preserve">
W/wym wyroby kompatybilne do Monitora Mindray N1</t>
    </r>
  </si>
  <si>
    <t>standardowe oczka – gramatura siatki 60-85 g/m2, powierzchnia porów 0,5 – 0,8 mm2, pakowana a’1</t>
  </si>
  <si>
    <t>małe oczka - gramatura siatki 35g/m2, powierzchnia porów min. 1,3 mm2, pakowana a’3</t>
  </si>
  <si>
    <t>średnie oczka - gramatura siatki 35 g/m2, powierzchnia porów min. 4 mm2, pakowana a’3</t>
  </si>
  <si>
    <t>Kaniula  0,7 – 24G   (żółta)
- wykonana z biokompatybilnego poliuretanu
- pasywny mechanizm osłaniania igły, tzw. system bezpieczny
- widoczna w USG
- cewnik wykonany w technologii triple flash (3pkt. kontrolne)
- przepływ we wlewie grawitacyjnym 21ml/min
- igła o ścięciu typu back out</t>
  </si>
  <si>
    <t>Światłowód
- śr. &gt;=4,1mm
- śr. wiązki 2,8mm
- śr. zew. 6,8mm, dł. 3m</t>
  </si>
  <si>
    <t>Strzykawka 150ml
- końcówka zatrzaskowa</t>
  </si>
  <si>
    <t>szczypce biopsyjne
- typu aligator
- rozm. 5 Fr, dł. 570mm
- półsztywne</t>
  </si>
  <si>
    <t>Uszczelka do tuby trokara 3,5mm lub łącznika do optyki nefroskopowej
- typu kapturek
- a 10 szt/op</t>
  </si>
  <si>
    <t>Zawór do łącznika optyki nefroskopowej
- przeźroczysty
- wewnętrzny
- rozm. 5,5 mm
- a 10 szt/op</t>
  </si>
  <si>
    <t>uszczelka do łącznika optyki nefroskopowej
- otwór 2,8mm (8,4Fr)
- a 10 szt/op</t>
  </si>
  <si>
    <r>
      <t>kleszczyki biopsyjne optyczne
- typ łyżeczkowy
- do optyki 30</t>
    </r>
    <r>
      <rPr>
        <vertAlign val="superscript"/>
        <sz val="10"/>
        <color theme="1"/>
        <rFont val="Calibri"/>
        <family val="2"/>
        <charset val="238"/>
        <scheme val="minor"/>
      </rPr>
      <t>o</t>
    </r>
  </si>
  <si>
    <r>
      <t>Strzygarka z ładowarką
- powierzchnia tnąca ostrza strzygarki nachylona pod kątem 45</t>
    </r>
    <r>
      <rPr>
        <vertAlign val="superscript"/>
        <sz val="10"/>
        <color theme="1"/>
        <rFont val="Calibri"/>
        <family val="2"/>
        <charset val="238"/>
        <scheme val="minor"/>
      </rPr>
      <t xml:space="preserve">o </t>
    </r>
    <r>
      <rPr>
        <sz val="10"/>
        <color theme="1"/>
        <rFont val="Calibri"/>
        <family val="2"/>
        <charset val="238"/>
        <scheme val="minor"/>
      </rPr>
      <t>, posiada trójkąątne zakończenie
- bezkontaktowa ładowarka indukcyjna z zabezpieczeniem przed przeładowaniem, kompatybilna ze strzygarką
- uchwyt strzygarki w pełni zanurzalny, odporny na mycie i dezynfekcję</t>
    </r>
  </si>
  <si>
    <t>Strzygarki z wymiennymi ostrzami:</t>
  </si>
  <si>
    <t>ostrza standardowe
- jednorazowego uźytku
- kompatybilne z w/wym strzygarkami</t>
  </si>
  <si>
    <t>duże oczka - gramatura siatki 24 g/m2, powierzchnia porów min. 6 mm2, pakowana a'3</t>
  </si>
  <si>
    <t xml:space="preserve">Nieresorbowalna siatka chirurgiczna, wytwarzana techniką dziewiarską z przędzy monofilamentowej, polipropylenowej.
Rozmiar 10 x 15-16 cm.
Dostępna w czterech wariantach: </t>
  </si>
  <si>
    <t xml:space="preserve">Nieresorbowalna siatka chirurgiczna, wytwarzana techniką dziewiarską z przędzy monofilamentowej, polipropylenowej.
Rozmiar 8 x 12 -13 cm.
Dostępna w czterech wariantach: </t>
  </si>
  <si>
    <t xml:space="preserve">Nieresorbowalna siatka chirurgiczna, wytwarzana techniką dziewiarską z przędzy monofilamentowej, polipropylenowej.
Rozmiar 20 - 25 x 25 cm.
Dostępna w czterech wariantach: </t>
  </si>
  <si>
    <t>3.1</t>
  </si>
  <si>
    <t>3.2</t>
  </si>
  <si>
    <t>3.3</t>
  </si>
  <si>
    <t>3.4</t>
  </si>
  <si>
    <t>średnie oczka - gramatura siatki 35 g/m2, powierzchnia porów min. 4 mm2, pakowana a'3</t>
  </si>
  <si>
    <t>małe oczka - gramatura siatki 35g/m2, powierzchnia porów min. 1,3 mm2, pakowana a'3</t>
  </si>
  <si>
    <t>Siatka do przepukliny z powłoką tytanową , rozmiar 15 x 15 cm
- siatka polipropylenowa, pokryta w całości powłoką tytanową
- gramatura 35g/m2
- wielkość porów&gt;1 mm
- średnica włókna 58 dtex(90um)
- powłoka tytanowa o grubości 30-50um
- pakowana a’3</t>
  </si>
  <si>
    <t>Siatka do przepukliny z powłoką tytanową, rozmiar 20 x 15 cm
- siatka polipropylenowa, pokryta w całości powłoką tytanową
- gramatura 35g/m2
- wielkość porów&gt;1 mm
- średnica włókna 58 dtex(90um)
- powłoka tytanowa o grubości 30-50um
- pakowana a’3</t>
  </si>
  <si>
    <t>Pakiet nr 40</t>
  </si>
  <si>
    <t>Pakiet nr 43</t>
  </si>
  <si>
    <t>Gel do USG a 0,25 l - do podgrzewania</t>
  </si>
  <si>
    <t>Szczoteczki do chirurgicznego mycia rąk
- suche
- sterylne
- 1 x użytku</t>
  </si>
  <si>
    <t>Maska anestetyczna 1 x użytku z zaworem do napełniania mankietu do resuscytatora typu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</si>
  <si>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 xml:space="preserve">Resuscytator silikonowy typu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resuscytatora w autoklawie (w temp.1340C)
  włącznie z rezerwuarem tlenu </t>
  </si>
  <si>
    <t xml:space="preserve">Zamknięty system do odsysania z rurki intubacyjnej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</si>
  <si>
    <t>Elektroda EKG do monitorowania (do badań spoczynkowych)
- wykonana z pianki polietylenowej i żelu o konsystencji płynnej
- dobra przyczepność ielastyczność 
- dobra przepuszczalność powietrza i  wilgoci
- nie wywołuje podrażnień</t>
  </si>
  <si>
    <t>Kraniki plastikowe do urządzeń endoskopowych
firmy Richard Wolf posiadanych przez Zamawiającego, montowane zatrzaskowo bez użycia dodatkowych narządzi w warunkach sterylnych pola operacyjnego bezpośrednio przez personel medyczny</t>
  </si>
  <si>
    <t>Myjka nieprzemakalna 1 x użytku
- wykonana z miękkiego, delikatnego
  i chłonnego materiału
- odporna na rozrywanie
- możliwość założenia na dłoń
- gramatura celulozy 80g/m2
- rozmiar 16 x 22 cm
- sucha, nie nasączona żadnymi 
  substancjami myjącymi</t>
  </si>
  <si>
    <t>układ oddechowy do resustytacji, z zabezpieczeniem antybakteryjnym opartym na działaniu jonów srebra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zatyczka uszczelniająca plastikowa, zabezpieczająca układ</t>
  </si>
  <si>
    <t xml:space="preserve">Maseczki jednorazowego użytku w 4 rozmiarach: 24mm-00, 30mm-0, 38mm-1, 48mm-2                                 - wykonane z silikonu, okrągłe                                                            - kompatybilne z układem oddechowym   </t>
  </si>
  <si>
    <t>Komora nawilżacza                                                               - o konstrukcji zapobiegającej nadmiernemu zbieraniu się kondensatu w obwodzie oddechowym, automatycznie napełniana wodą z drenem doprowadzającym wodę o dł. 1,2 m i zaciskiem na drenie, mikrobiologicznie czysta</t>
  </si>
  <si>
    <t xml:space="preserve">Czepiec do terapii wymiennych do stosowania w nieinwazyjnym wspomaganiu oddechu umożliwiający  zamocowanie generatora w mocowaniu kołyskowym za pomocą rzepów oraz terapii tlenowej wysokimi przepływami umożliwiający mocowanie kaniul nosowych.
Wielkość-obwód główki- trwale oznaczona kolorem:
w rozmiarach:  XL38-42 cm, L34-38 cm, M31-34 cm, S28-31 cm, XS 24-28 cm, XXSdo 24 cm
Czepiec wykonany z miękkiego materiału, odpornego na rozciąganie i deformację, wyciszającego hałas, zabezpieczającego przed utratą ciepła, przepuszczalny dla powietrza. Konstrukcja umożliwia dostęp do ciemiączka, część pokrywajaca małżowiny uszne umozliwia inspekcje i zabiegi higieniczne bez konieczności zdejmowania.
</t>
  </si>
  <si>
    <t>Maseczki nosowe w rozmiarach S,M,L,XL wykonana z miękkiego silikonu</t>
  </si>
  <si>
    <t>Filtr wyciszający szumy gazów, bakteriobójczy</t>
  </si>
  <si>
    <t>Czujnik brzuszny oddechów</t>
  </si>
  <si>
    <t xml:space="preserve">Czepiec do terapii wymiennych do stosowania w nieinwazyjnym wspomaganiu oddechu umożliwiający  zamocowanie generatora w mocowaniu kołyskowym za pomocą rzepów oraz terapii tlenowej wysokimi przepływami umożliwiający mocowanie kaniul nosowych.
Wielkość-obwód główki- trwale oznaczona kolorem:
w rozmiarach:  XL38-42 cm, L34-38 cm, M31-34 cm, S28-31 cm, XS 24-28 cm, XXSdo 24 cm
Czepiec wykonany z miękkiego materiału, odpornego na rozciąganie i deformację, wyciszającego hałas, zabezpieczającego przed utratą ciepła, przepuszczalny dla powietrza. Konstrukcja umożliwia dostęp do ciemiączka, część pokrywajaca małżowiny uszne umozliwia inspekcje i zabiegi higieniczne bez konieczności zdejmowania. 
</t>
  </si>
  <si>
    <t xml:space="preserve">Kaniula nosowa z podkładką mocującą z delikatnego tworzywa niezaginającego się i nieskręcającego,w części przynosowej dodatkowa wypustka pozwalająca aseptyczne dopasowanie.
Podkładka mocująca o konstrukcji wyprofilowanej rynienki, przyklejana do skóry silikonową taśmą
w rozmiarze noworodkowym o przepływie 1-8l 
</t>
  </si>
  <si>
    <t xml:space="preserve">Jednorazowy układ oddechowy wykonany z polimeru zawierającego jony srebra                                                      - odcinek wdechowy podgrzewany o dł. 1,2 m, z dodatkowym niepodgrzewanym odcinkiem o dł.0,3 m   - Odcinek z zastawką bezpieczeństwa                                   - łącznik                                                                                      - Komora nawilżacza o konstrukcji zapobiegającej nadmiernemu zbieraniu się kondensatu w obwodzie oddechowym,automatycznie napełniana wodą z drenem doprowadzającym wodę o dł. 1,2 m i zaciskiem  na drenie, mikrobiologicznie czysta                          
</t>
  </si>
  <si>
    <t xml:space="preserve">Zestaw do wspomagania oddechu pacjenta za pomocą biernej terapii tlenowej wysokimi przepływami przystosowany do nawilżacza Fischer&amp;Paykel </t>
  </si>
  <si>
    <t xml:space="preserve">Jednorazowy układ oddechowy z generatorem IF, wykonany z polimeru zawierającego jony srebra           - odcinek wdechowy podgrzewany o dł. 1,2 m, wew. 10mm z dodatkowym niepodgrzewanym odcinkiem przeznaczonym do inkubatora o dł. 0,3 m                         - odcinek wydechowy niepodgrzewany z perforacją w postaci regularnych otworów na wierzchołku karbowań, na całej długości                                                     - odcinek łączący nawilżacz z respiratorem dł. 0,6m         - odcinek do pomiaru ciśnienia dł. 2,1m   -zestaw 3 końcówek donosowych o rozmiarach: S, M, L, końcówki wykonane z miękkiego silikonu, część umieszczana w nozdrzach ma budowę przewodów rozszerzających się cylindrycznie i cieńszych na końcach,                                                                                    - generator IF z elastycznymi i miękkimi paskami mocującymi, z pętelkami do zaczepiania rzepów, paski na końcach usztywnione karbowanymi końcami. Dołączona kołyska do mocowania generatora z czepcem, wykonana z elastycznego tworzywa w kształcie litery T - z rzepem mocującym                                         </t>
  </si>
  <si>
    <t>Płytka do worków stomijnych fi  15-65 / 80mm</t>
  </si>
  <si>
    <t>Worek kolostomijny 1-częściowy
 fi 15-70 mm zamknięty</t>
  </si>
  <si>
    <t>Worek urostomijny 
kompatybilny do płytki
(system dwuczęściowy)</t>
  </si>
  <si>
    <t>Cewnik zewnętrzny fi 25-41 mm 100%
silikonowy</t>
  </si>
  <si>
    <t>Worek urostomijny fi 12-55mm
jednoczęściowy</t>
  </si>
  <si>
    <t>Worek kolostomijny 
kompatybilny do płytki</t>
  </si>
  <si>
    <t>Pakiet nr 41</t>
  </si>
  <si>
    <t>Czepek pielęgniarski typu Beret
- jednorazowego użytku                                                        - średnica ok. 47 cm +/- 2cm</t>
  </si>
  <si>
    <t>Pakiet nr 18</t>
  </si>
  <si>
    <t>Pakiet nr 75</t>
  </si>
  <si>
    <t>31.1</t>
  </si>
  <si>
    <t>31.2</t>
  </si>
  <si>
    <t>31.3</t>
  </si>
  <si>
    <t>31.4</t>
  </si>
  <si>
    <t>32.1</t>
  </si>
  <si>
    <t>32.2</t>
  </si>
  <si>
    <t>32.3</t>
  </si>
  <si>
    <t>32.4</t>
  </si>
  <si>
    <t>32.5</t>
  </si>
  <si>
    <t>Igła motylek Vacutainer
Safety-Lok 21Gx3/4 x 7 
(0,8x19 mmx178mm)
- igła do pobierania krwi krótkotrwałych
  (maksymalnie 2 godz.) wlewów dożylnych.
- igła o dwóch ostrzach z zaworkiem bezpieczeństwa
- pakowane po 50 szt/op</t>
  </si>
  <si>
    <t xml:space="preserve">Koreczki jednorazowe typu COMBI , pakowane pojedynczo w sposób umożliwiający jałowe otwarcie (z wyraźnym wskazaniem miejsca otwarcia), do zamykania portów Luer-Lock, z trzpieniem ponizej krawędzi koreczka, co zapobiega kontaminacji koreczka. - ilość sztuk w opakowaniu 100                      </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</si>
  <si>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1-7 </t>
    </r>
    <r>
      <rPr>
        <sz val="10"/>
        <color theme="1"/>
        <rFont val="Calibri"/>
        <family val="2"/>
        <charset val="238"/>
        <scheme val="minor"/>
      </rPr>
      <t xml:space="preserve"> 
Igła iniekcyjna z potrójnie ściętym lancetem sterylna jednorazowego użytku.
Nasadka luer/luer lock
Osłona igły oraz przezroczysta nasadka wykonana z polipropylenu.
Sterylizowane tlenkiem etylenu.
Pakowana po 100. 
</t>
    </r>
    <r>
      <rPr>
        <b/>
        <sz val="10"/>
        <color theme="1"/>
        <rFont val="Calibri"/>
        <family val="2"/>
        <charset val="238"/>
        <scheme val="minor"/>
      </rPr>
      <t xml:space="preserve">Poz. 15-18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19</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</si>
  <si>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r>
      <rPr>
        <b/>
        <sz val="10"/>
        <rFont val="Calibri"/>
        <family val="2"/>
        <charset val="238"/>
        <scheme val="minor"/>
      </rPr>
      <t>UWAGA! 
Poz. 1-6</t>
    </r>
    <r>
      <rPr>
        <sz val="10"/>
        <rFont val="Calibri"/>
        <family val="2"/>
        <charset val="238"/>
        <scheme val="minor"/>
      </rPr>
      <t xml:space="preserve">
Poliuretanowa, z 4 paskami radiocieniującymi, z membraną hydrofobową ułatwiającą odpowietrzanie kaniuli, z korkiem, którego część wchodząca do światła jest cofnięta poniżej krawędzi korka, z końcówką kolorową oznaczającą rozmiar, jednorazowa, sterylna, pakowana indywidualnie</t>
    </r>
  </si>
  <si>
    <t>UWAGA!</t>
  </si>
  <si>
    <t>W/wym kaniule mają pochodzić od jednego producenta</t>
  </si>
  <si>
    <t>Poz. 8-10</t>
  </si>
  <si>
    <r>
      <rPr>
        <b/>
        <sz val="10"/>
        <color theme="1"/>
        <rFont val="Calibri"/>
        <family val="2"/>
        <charset val="238"/>
        <scheme val="minor"/>
      </rPr>
      <t xml:space="preserve">Wyjaśnienie:
Poz. 1-12  </t>
    </r>
    <r>
      <rPr>
        <sz val="10"/>
        <color theme="1"/>
        <rFont val="Calibri"/>
        <family val="2"/>
        <charset val="238"/>
        <scheme val="minor"/>
      </rPr>
      <t xml:space="preserve">
Powierzchnia zgłębnika zmrożona (satynowa) półprzezroczysty, kolorystycznie oznaczony konektor (kolor oznacza rozmiar zgłębnika). 
Pakowany folia-papier.</t>
    </r>
  </si>
  <si>
    <t>Okularki do ochrony oczu podczas fotoferapii wielorazowego użytku u jednego pacjenta. Ergonomiczny kształt, miękka, amortyzująca struktura z folii poliuretanowej pokrytej z jednej strony silikonową powierzchnią. Przeznaczone do kontaktu z wrażliwą i delikatną skórą. Skutecznie zatrzymująca szkodliwe światło niebieskie przez zastosowanie czarnej, bawełnianej warstwy materiałowej o dużej gęstości. Dobra przyczepność żelowej warstwy.  Bez barwników, kleju i lateksu. Rozmiary : mały &lt;1000 g 110x47 mm ,                                   średni &gt;1000g 130x60 mm</t>
  </si>
  <si>
    <t>Rękawiczki diagnostyczne winylowe
      XS, S,  M, L, XL
- niesterylne
- bezpudrowe
- wewnętrznie polimeryzowane
- mankiet rolowany
- pasujące na obie dłonie
- grubość min. 0,10 +/- 0,03 mm na palcu
pojedyncza ścianka
-     długość min. 240 mm
- a 100 szt w opakowaniu
- siła zrywu przed starzeniem min. 3,6 N
-    klasyfikowane i oznakowane fabrycznie jako
      wyrób medyczny i środek ochrony osobistej 
      kategorii III typ B
- AQL  max 1,5</t>
  </si>
  <si>
    <t>Zestaw do kaniulacji dużych naczyń 
trzykanałowy – metodą Seldingera 7F x 20cm 
- kateter poliuretanowy trzykanałowy 16/18/18G  - 7F x 20 cm 
- możliwość identyfikacji położenia końca cenwnika przy pomocy przedsionkowego EKG - kabel łączeniowy wewnątrz zestawu
- prowadnik J.035” x 50-60 cm odporny na odkształcenia - z oznaczeniami pozwalający mi na określenie wysunięcia końca prowadnicy z cewnika nieazależnie od użycia końca typu pig-tail czy prostego - przy identifikacji położenia końca cewnika w przedsionkowym EKG
- rozszerzacz 8F  dopasowane do każdego rodzaju cewnika
- igła prosta Seldingera 18G x 7 cm
- strzykawka 5-10 ml luer-lock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</si>
  <si>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możliwość identyfikacji położenia końca cenwnika przy pomocy przedsionkowego EKG - kabel łączeniowy wewnątrz zestawu
- prowadnik J.035” x 50-60 cm odporny na odkształcenia - z oznaczeniami pozwalający mi na określenie wysunięcia końca prowadnicy z cewnika nieazależnie od użycia końca typu pig-tail czy prostego - przy identifikacji położenia końca cewnika w przedsionkowym EKG
- rozszerzacz 8F  dopasowane do każdego rodzaju cewnika
- igła prosta Seldingera z integralnym zabezpieczeniem przed zakłuciem po użyciu 18G x 7 cm
- strzykawka 5-10 ml luer-lock
- skalpel bezpieczny (umożliwiający zablokowanie ostrza w rękojeści zaraz po użyciu)
- skrzydełka mocujące przesuwane i stałe
- zaciski ślizgowe na przezroczystych drenikach do czasowych przerw w infuzji 
- sterylny</t>
  </si>
  <si>
    <t>Rękawice nitrylowe, bezpudrowe, niesterylne, o obniżonej grubości, chlorowane od wewnątrz, kolor niebieski, tekstura na końcach palców, grubość na palcu 0,08mm +/-0,01mm, na dłoni 0,07+/- 0,01 mm, na mankiecie 0,06+/-0,01mm, AQL  1.0, średnia siła zrywu przed starzeniem min 6,7N wg EN 455 - potwierdzone badaniami z jednostki niezależnej. Zgodne z normami EN ISO 374-1, EN 374-2, EN 16523-1, EN 374-4 oraz odporne na przenikanie bakterii, grzybów i wirusów zgodnie z EN ISO 374-5. Przebadane na min. 9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Pakowane po 250 szt. Dopuszcza się pakowane po 240 szt.  dla rozmiaru XL.</t>
  </si>
  <si>
    <t>Pakiet nr 10</t>
  </si>
  <si>
    <t>Pakiet nr 24</t>
  </si>
  <si>
    <t>Pakiet nr 77</t>
  </si>
  <si>
    <t>Automatyczna igła do biopsji tkanek miękkich 1 x użytku rozm. 14G, 16G, 18G 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</si>
  <si>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Automatyczna igła do biopsji tkanek miękkich 1 x użytku rozm. 14G, 16G, 18G 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igłą koaksjalną w rozmiarze 15G x 11,1 cm.</t>
  </si>
  <si>
    <t xml:space="preserve">Uwaga! Załącznik aktywny - należy podać cenę jednostkową netto (kolumna 7), oraz stawkę podatku VAT (kolumna 9). 
Pozostałe komórki są obliczane automatycznie. </t>
  </si>
  <si>
    <t>FORMULARZ CENOWY</t>
  </si>
  <si>
    <t xml:space="preserve">Pakiet nr 1                                                                                                                                                                                                                              </t>
  </si>
  <si>
    <t>Załącznik nr 2 do SWZ</t>
  </si>
  <si>
    <t>Oznaczenie postępowania 04/2021</t>
  </si>
  <si>
    <t>Maska krtaniowa wielorazowego użytku
Rozm. od nr 1 do nr 6
- możliwość sterylizacji w autoklawie do
  40 razy
- delikatny, pozbawiony nierówności i 
  ostrych krawędzi mankiet
- rurka maski wygięta i usztywniona
  pod kątem ok. 70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</si>
</sst>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quot;-&quot;??\ _z_ł_-;_-@_-"/>
    <numFmt numFmtId="165" formatCode="_-* #,##0\ _z_ł_-;\-* #,##0\ _z_ł_-;_-* &quot;-&quot;??\ _z_ł_-;_-@_-"/>
  </numFmts>
  <fonts count="21">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0"/>
      <name val="Arial"/>
      <family val="2"/>
      <charset val="238"/>
    </font>
    <font>
      <sz val="11"/>
      <color theme="1"/>
      <name val="Czcionka tekstu podstawowego"/>
      <family val="2"/>
      <charset val="238"/>
    </font>
    <font>
      <sz val="10"/>
      <name val="Calibri"/>
      <family val="2"/>
      <charset val="238"/>
      <scheme val="minor"/>
    </font>
    <font>
      <b/>
      <sz val="10"/>
      <color theme="1"/>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
      <vertAlign val="superscript"/>
      <sz val="10"/>
      <color theme="1"/>
      <name val="Calibri"/>
      <family val="2"/>
      <charset val="238"/>
      <scheme val="minor"/>
    </font>
    <font>
      <sz val="10"/>
      <color rgb="FF000000"/>
      <name val="Calibri"/>
      <family val="2"/>
      <charset val="238"/>
      <scheme val="minor"/>
    </font>
    <font>
      <b/>
      <sz val="10"/>
      <name val="Calibri"/>
      <family val="2"/>
      <charset val="238"/>
      <scheme val="minor"/>
    </font>
    <font>
      <b/>
      <sz val="10"/>
      <color indexed="8"/>
      <name val="Calibri"/>
      <family val="2"/>
      <charset val="238"/>
      <scheme val="minor"/>
    </font>
    <font>
      <b/>
      <sz val="11"/>
      <color theme="1"/>
      <name val="Czcionka tekstu podstawowego"/>
      <family val="2"/>
      <charset val="238"/>
    </font>
    <font>
      <sz val="10"/>
      <color rgb="FFFF0000"/>
      <name val="Calibri"/>
      <family val="2"/>
      <charset val="238"/>
      <scheme val="minor"/>
    </font>
    <font>
      <sz val="11"/>
      <color rgb="FFFF0000"/>
      <name val="Czcionka tekstu podstawowego"/>
      <family val="2"/>
      <charset val="238"/>
    </font>
    <font>
      <sz val="11"/>
      <color rgb="FFFF0000"/>
      <name val="Czcionka tekstu podstawowego"/>
      <charset val="238"/>
    </font>
    <font>
      <b/>
      <sz val="11"/>
      <color rgb="FFFF0000"/>
      <name val="Czcionka tekstu podstawowego"/>
      <charset val="238"/>
    </font>
    <font>
      <b/>
      <sz val="11"/>
      <color theme="1"/>
      <name val="Calibri"/>
      <family val="2"/>
      <charset val="238"/>
      <scheme val="minor"/>
    </font>
    <font>
      <b/>
      <u/>
      <sz val="10"/>
      <color indexed="8"/>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4">
    <xf numFmtId="0" fontId="0"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63">
    <xf numFmtId="0" fontId="0" fillId="0" borderId="0" xfId="0"/>
    <xf numFmtId="0" fontId="7" fillId="0" borderId="0" xfId="0" applyFont="1"/>
    <xf numFmtId="0" fontId="7" fillId="0" borderId="1" xfId="0" applyFont="1" applyBorder="1" applyAlignment="1">
      <alignment horizontal="center" vertical="center"/>
    </xf>
    <xf numFmtId="0" fontId="5" fillId="0" borderId="1" xfId="6" applyFont="1" applyBorder="1"/>
    <xf numFmtId="2" fontId="7" fillId="0" borderId="1" xfId="0" applyNumberFormat="1" applyFont="1" applyBorder="1" applyAlignment="1">
      <alignment horizontal="center" vertical="center"/>
    </xf>
    <xf numFmtId="4" fontId="8" fillId="0" borderId="1" xfId="1" applyNumberFormat="1" applyFont="1" applyBorder="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xf>
    <xf numFmtId="0" fontId="5" fillId="0" borderId="1" xfId="6" applyFont="1" applyBorder="1" applyAlignment="1">
      <alignment horizontal="center" vertical="center"/>
    </xf>
    <xf numFmtId="0" fontId="7" fillId="0" borderId="1" xfId="0" applyFont="1" applyBorder="1" applyAlignment="1">
      <alignment horizont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165" fontId="5" fillId="0" borderId="1" xfId="1" applyNumberFormat="1" applyFont="1" applyBorder="1" applyAlignment="1">
      <alignment horizontal="center" vertical="center"/>
    </xf>
    <xf numFmtId="0" fontId="5" fillId="0" borderId="1" xfId="6" applyFont="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xf>
    <xf numFmtId="0" fontId="5" fillId="2" borderId="1" xfId="6" applyFont="1" applyFill="1" applyBorder="1" applyAlignment="1">
      <alignment horizontal="center" vertical="center"/>
    </xf>
    <xf numFmtId="165" fontId="5" fillId="2" borderId="1" xfId="1"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4" fontId="8" fillId="2" borderId="1" xfId="1" applyNumberFormat="1" applyFont="1" applyFill="1" applyBorder="1" applyAlignment="1">
      <alignment horizontal="center" vertical="center"/>
    </xf>
    <xf numFmtId="0" fontId="6" fillId="0" borderId="0" xfId="0" applyFont="1" applyAlignment="1">
      <alignment horizontal="center" vertical="center"/>
    </xf>
    <xf numFmtId="0" fontId="5" fillId="0" borderId="4" xfId="6" applyFont="1" applyBorder="1" applyAlignment="1">
      <alignment horizontal="center" vertical="center"/>
    </xf>
    <xf numFmtId="0" fontId="7" fillId="0" borderId="5" xfId="0" applyFont="1" applyBorder="1" applyAlignment="1">
      <alignment horizontal="center"/>
    </xf>
    <xf numFmtId="2" fontId="7" fillId="0" borderId="5" xfId="0" applyNumberFormat="1" applyFont="1" applyBorder="1" applyAlignment="1">
      <alignment horizontal="center" vertical="center" wrapText="1"/>
    </xf>
    <xf numFmtId="0" fontId="6" fillId="0" borderId="6" xfId="0" applyFont="1" applyBorder="1" applyAlignment="1">
      <alignment horizontal="center"/>
    </xf>
    <xf numFmtId="0" fontId="7" fillId="0" borderId="4" xfId="0" applyFont="1" applyBorder="1" applyAlignment="1">
      <alignment horizontal="center" vertical="center"/>
    </xf>
    <xf numFmtId="0" fontId="7" fillId="0" borderId="1" xfId="0" applyFont="1" applyBorder="1" applyAlignment="1">
      <alignment vertical="center" wrapText="1"/>
    </xf>
    <xf numFmtId="165" fontId="7" fillId="0" borderId="0" xfId="1" applyNumberFormat="1" applyFont="1"/>
    <xf numFmtId="165" fontId="6" fillId="0" borderId="6" xfId="1" applyNumberFormat="1" applyFont="1" applyBorder="1" applyAlignment="1">
      <alignment horizontal="center"/>
    </xf>
    <xf numFmtId="165" fontId="0" fillId="0" borderId="0" xfId="1" applyNumberFormat="1" applyFont="1"/>
    <xf numFmtId="0" fontId="7" fillId="0" borderId="0" xfId="0" applyFont="1" applyAlignment="1">
      <alignment wrapText="1"/>
    </xf>
    <xf numFmtId="2" fontId="6" fillId="0" borderId="0" xfId="0" applyNumberFormat="1" applyFont="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justify" vertical="center" wrapText="1"/>
    </xf>
    <xf numFmtId="0" fontId="7" fillId="0" borderId="0" xfId="0" applyFont="1" applyAlignment="1">
      <alignment horizontal="left" wrapText="1"/>
    </xf>
    <xf numFmtId="0" fontId="7" fillId="0" borderId="4" xfId="0" applyFont="1" applyBorder="1" applyAlignment="1">
      <alignment horizontal="center"/>
    </xf>
    <xf numFmtId="165" fontId="5" fillId="0" borderId="5" xfId="1"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7" fillId="0" borderId="5"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xf>
    <xf numFmtId="0" fontId="5" fillId="3" borderId="1" xfId="6" applyFont="1" applyFill="1" applyBorder="1" applyAlignment="1">
      <alignment horizontal="center" vertical="center"/>
    </xf>
    <xf numFmtId="2" fontId="7" fillId="3" borderId="1" xfId="0" applyNumberFormat="1" applyFont="1" applyFill="1" applyBorder="1" applyAlignment="1">
      <alignment horizontal="center" vertical="center"/>
    </xf>
    <xf numFmtId="4" fontId="8" fillId="3" borderId="1" xfId="1" applyNumberFormat="1" applyFont="1" applyFill="1" applyBorder="1" applyAlignment="1">
      <alignment horizontal="center" vertical="center"/>
    </xf>
    <xf numFmtId="0" fontId="5" fillId="0" borderId="1" xfId="6" applyFont="1" applyFill="1" applyBorder="1" applyAlignment="1">
      <alignment horizontal="center" vertical="center"/>
    </xf>
    <xf numFmtId="0" fontId="7" fillId="0"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4" fontId="8" fillId="0" borderId="1" xfId="1" applyNumberFormat="1" applyFont="1" applyFill="1" applyBorder="1" applyAlignment="1">
      <alignment horizontal="center" vertical="center"/>
    </xf>
    <xf numFmtId="0" fontId="5" fillId="0" borderId="1" xfId="6" applyFont="1" applyBorder="1" applyAlignment="1">
      <alignment horizontal="left" vertical="center" wrapText="1"/>
    </xf>
    <xf numFmtId="0" fontId="7" fillId="0" borderId="1" xfId="0" applyFont="1" applyBorder="1"/>
    <xf numFmtId="0" fontId="7" fillId="0" borderId="1" xfId="0" applyFont="1" applyBorder="1" applyAlignment="1">
      <alignment wrapText="1"/>
    </xf>
    <xf numFmtId="0" fontId="0" fillId="0" borderId="1" xfId="0" applyBorder="1"/>
    <xf numFmtId="0" fontId="7" fillId="2" borderId="1" xfId="0" applyFont="1" applyFill="1" applyBorder="1" applyAlignment="1">
      <alignment wrapText="1"/>
    </xf>
    <xf numFmtId="0" fontId="0" fillId="2" borderId="1" xfId="0" applyFill="1" applyBorder="1"/>
    <xf numFmtId="0" fontId="7" fillId="2" borderId="0" xfId="0" applyFont="1" applyFill="1" applyAlignment="1">
      <alignment horizontal="center" vertical="center"/>
    </xf>
    <xf numFmtId="0" fontId="11" fillId="2" borderId="1" xfId="0" applyFont="1" applyFill="1" applyBorder="1" applyAlignment="1">
      <alignment vertical="center" wrapText="1"/>
    </xf>
    <xf numFmtId="0" fontId="11" fillId="0" borderId="1" xfId="0" applyFont="1" applyBorder="1" applyAlignment="1">
      <alignment wrapText="1"/>
    </xf>
    <xf numFmtId="2" fontId="7" fillId="0" borderId="5" xfId="0" applyNumberFormat="1" applyFont="1" applyBorder="1" applyAlignment="1">
      <alignment horizontal="center" vertical="center"/>
    </xf>
    <xf numFmtId="0" fontId="7" fillId="0" borderId="0" xfId="0" applyFont="1" applyFill="1"/>
    <xf numFmtId="0" fontId="7" fillId="0" borderId="0" xfId="0" applyFont="1"/>
    <xf numFmtId="2" fontId="7" fillId="0" borderId="6" xfId="0" applyNumberFormat="1" applyFont="1" applyBorder="1" applyAlignment="1">
      <alignment horizontal="center" vertical="center"/>
    </xf>
    <xf numFmtId="4" fontId="8" fillId="0" borderId="6" xfId="1" applyNumberFormat="1" applyFont="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center"/>
    </xf>
    <xf numFmtId="0" fontId="5" fillId="4" borderId="1" xfId="6" applyFont="1" applyFill="1" applyBorder="1" applyAlignment="1">
      <alignment horizontal="center" vertical="center"/>
    </xf>
    <xf numFmtId="2" fontId="7" fillId="4" borderId="1" xfId="0" applyNumberFormat="1" applyFont="1" applyFill="1" applyBorder="1" applyAlignment="1">
      <alignment horizontal="center" vertical="center"/>
    </xf>
    <xf numFmtId="4" fontId="8" fillId="4" borderId="1" xfId="1"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xf>
    <xf numFmtId="0" fontId="5" fillId="0" borderId="6" xfId="6" applyFont="1" applyBorder="1" applyAlignment="1">
      <alignment horizontal="center" vertical="center"/>
    </xf>
    <xf numFmtId="0" fontId="14" fillId="0" borderId="0" xfId="0" applyFont="1" applyAlignment="1">
      <alignment vertical="center"/>
    </xf>
    <xf numFmtId="0" fontId="7"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64" fontId="6" fillId="0" borderId="2" xfId="1" applyFont="1" applyBorder="1" applyAlignment="1">
      <alignment horizontal="center" vertical="center"/>
    </xf>
    <xf numFmtId="164" fontId="7" fillId="0" borderId="0" xfId="1" applyFont="1"/>
    <xf numFmtId="164" fontId="6" fillId="0" borderId="8" xfId="1" applyFont="1" applyBorder="1" applyAlignment="1">
      <alignment horizontal="center" vertical="center"/>
    </xf>
    <xf numFmtId="164" fontId="6" fillId="0" borderId="0" xfId="1" applyFont="1" applyBorder="1" applyAlignment="1">
      <alignment horizontal="center" vertical="center"/>
    </xf>
    <xf numFmtId="164" fontId="13" fillId="0" borderId="8" xfId="1" applyFont="1" applyBorder="1" applyAlignment="1">
      <alignment horizontal="center" vertical="center"/>
    </xf>
    <xf numFmtId="164" fontId="6" fillId="0" borderId="8" xfId="1" applyFont="1" applyBorder="1" applyAlignment="1">
      <alignment vertical="center"/>
    </xf>
    <xf numFmtId="164" fontId="6" fillId="0" borderId="0" xfId="1" applyFont="1" applyAlignment="1">
      <alignment vertical="center"/>
    </xf>
    <xf numFmtId="2" fontId="15" fillId="0" borderId="1" xfId="0" applyNumberFormat="1" applyFont="1" applyBorder="1" applyAlignment="1">
      <alignment horizontal="center" vertical="center"/>
    </xf>
    <xf numFmtId="0" fontId="16" fillId="0" borderId="0" xfId="0" applyFont="1"/>
    <xf numFmtId="0" fontId="17" fillId="0" borderId="0" xfId="0" applyFont="1"/>
    <xf numFmtId="0" fontId="5" fillId="0" borderId="0" xfId="0" applyFont="1" applyAlignment="1">
      <alignment horizontal="left" wrapText="1"/>
    </xf>
    <xf numFmtId="165" fontId="15" fillId="3" borderId="1" xfId="1" applyNumberFormat="1" applyFont="1" applyFill="1" applyBorder="1" applyAlignment="1">
      <alignment horizontal="center" vertical="center"/>
    </xf>
    <xf numFmtId="0" fontId="18" fillId="0" borderId="0" xfId="0" applyFont="1"/>
    <xf numFmtId="165" fontId="5" fillId="0" borderId="1" xfId="1" applyNumberFormat="1" applyFont="1" applyBorder="1" applyAlignment="1">
      <alignment horizontal="center" vertical="center" wrapText="1"/>
    </xf>
    <xf numFmtId="0" fontId="15"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65" fontId="5" fillId="4" borderId="1" xfId="1" applyNumberFormat="1" applyFont="1" applyFill="1" applyBorder="1" applyAlignment="1">
      <alignment horizontal="center" vertical="center"/>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xf>
    <xf numFmtId="4" fontId="5" fillId="0" borderId="1" xfId="1" applyNumberFormat="1" applyFont="1" applyBorder="1" applyAlignment="1">
      <alignment horizontal="center" vertical="center"/>
    </xf>
    <xf numFmtId="165" fontId="5" fillId="0" borderId="6" xfId="1" applyNumberFormat="1" applyFont="1" applyBorder="1" applyAlignment="1">
      <alignment horizontal="center" vertical="center"/>
    </xf>
    <xf numFmtId="2" fontId="6" fillId="0" borderId="11" xfId="0" applyNumberFormat="1" applyFont="1" applyBorder="1" applyAlignment="1">
      <alignment horizontal="center" vertical="center"/>
    </xf>
    <xf numFmtId="4" fontId="6" fillId="0" borderId="11" xfId="0" applyNumberFormat="1" applyFont="1" applyBorder="1" applyAlignment="1">
      <alignment horizontal="center" vertical="center"/>
    </xf>
    <xf numFmtId="0" fontId="19" fillId="0" borderId="0" xfId="0" applyFont="1"/>
    <xf numFmtId="0" fontId="2" fillId="0" borderId="0" xfId="0" applyFont="1" applyAlignment="1">
      <alignment wrapText="1"/>
    </xf>
    <xf numFmtId="0" fontId="15" fillId="0" borderId="0" xfId="0" applyFont="1" applyAlignment="1">
      <alignment wrapText="1"/>
    </xf>
    <xf numFmtId="165" fontId="5" fillId="0" borderId="1" xfId="1" applyNumberFormat="1" applyFont="1" applyFill="1" applyBorder="1" applyAlignment="1">
      <alignment horizontal="center" vertical="center"/>
    </xf>
    <xf numFmtId="165" fontId="5" fillId="3" borderId="1" xfId="1" applyNumberFormat="1" applyFont="1" applyFill="1" applyBorder="1" applyAlignment="1">
      <alignment horizontal="center" vertical="center"/>
    </xf>
    <xf numFmtId="2" fontId="0" fillId="2" borderId="1" xfId="0" applyNumberFormat="1" applyFill="1" applyBorder="1"/>
    <xf numFmtId="0" fontId="5" fillId="0" borderId="1" xfId="0" applyFont="1" applyBorder="1" applyAlignment="1">
      <alignment horizontal="left" vertical="center" wrapText="1"/>
    </xf>
    <xf numFmtId="2" fontId="8" fillId="0" borderId="6" xfId="1" applyNumberFormat="1" applyFont="1" applyBorder="1" applyAlignment="1">
      <alignment horizontal="center" vertical="center"/>
    </xf>
    <xf numFmtId="0" fontId="5" fillId="0" borderId="1" xfId="1" applyNumberFormat="1" applyFont="1" applyBorder="1" applyAlignment="1">
      <alignment horizontal="center" vertical="center"/>
    </xf>
    <xf numFmtId="0" fontId="7" fillId="0" borderId="1" xfId="0" applyNumberFormat="1" applyFont="1" applyBorder="1" applyAlignment="1">
      <alignment horizontal="center" vertical="center"/>
    </xf>
    <xf numFmtId="2" fontId="6" fillId="0" borderId="8"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Border="1"/>
    <xf numFmtId="0" fontId="0" fillId="4" borderId="0" xfId="0" applyFill="1" applyBorder="1"/>
    <xf numFmtId="2" fontId="6" fillId="0" borderId="1" xfId="0" applyNumberFormat="1" applyFont="1" applyBorder="1" applyAlignment="1">
      <alignment horizontal="center" vertical="center"/>
    </xf>
    <xf numFmtId="164" fontId="6" fillId="0" borderId="0" xfId="1" applyFont="1"/>
    <xf numFmtId="4" fontId="13" fillId="0" borderId="1" xfId="1" applyNumberFormat="1"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xf numFmtId="0" fontId="7" fillId="0" borderId="0" xfId="0" applyFont="1"/>
    <xf numFmtId="0" fontId="6" fillId="0" borderId="0" xfId="0" applyFont="1"/>
    <xf numFmtId="0" fontId="20" fillId="0" borderId="0" xfId="0" applyFont="1" applyAlignment="1">
      <alignment horizontal="right" wrapText="1"/>
    </xf>
    <xf numFmtId="0" fontId="6" fillId="0" borderId="0" xfId="0" applyFont="1" applyAlignment="1">
      <alignment horizontal="right"/>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center" vertical="center" wrapText="1"/>
    </xf>
    <xf numFmtId="0" fontId="7" fillId="0" borderId="0" xfId="0" applyFont="1"/>
    <xf numFmtId="0" fontId="7" fillId="0" borderId="3" xfId="0" applyFont="1" applyBorder="1"/>
    <xf numFmtId="0" fontId="7" fillId="0" borderId="1" xfId="0" applyFont="1" applyBorder="1"/>
    <xf numFmtId="0" fontId="6"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 xfId="0" applyFont="1"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165" fontId="6" fillId="0" borderId="1" xfId="1" applyNumberFormat="1" applyFont="1" applyBorder="1" applyAlignment="1">
      <alignment horizontal="center" vertical="center"/>
    </xf>
    <xf numFmtId="165" fontId="7" fillId="0" borderId="1" xfId="1" applyNumberFormat="1" applyFont="1" applyBorder="1"/>
    <xf numFmtId="0" fontId="7" fillId="0" borderId="0" xfId="0" applyFont="1" applyAlignment="1">
      <alignment horizontal="left" vertical="center" wrapText="1"/>
    </xf>
    <xf numFmtId="0" fontId="12" fillId="0" borderId="9" xfId="6" applyFont="1" applyBorder="1" applyAlignment="1">
      <alignment horizontal="center" vertical="center"/>
    </xf>
    <xf numFmtId="0" fontId="12" fillId="0" borderId="10" xfId="6" applyFont="1" applyBorder="1" applyAlignment="1">
      <alignment horizontal="center" vertical="center"/>
    </xf>
    <xf numFmtId="0" fontId="6" fillId="0" borderId="9" xfId="0" applyFont="1" applyBorder="1" applyAlignment="1">
      <alignment horizontal="center"/>
    </xf>
    <xf numFmtId="0" fontId="0" fillId="0" borderId="9" xfId="0" applyBorder="1" applyAlignment="1">
      <alignment horizontal="center" vertical="center"/>
    </xf>
    <xf numFmtId="0" fontId="6"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6" fillId="0" borderId="3" xfId="0" applyFont="1" applyBorder="1"/>
    <xf numFmtId="0" fontId="6" fillId="0" borderId="0" xfId="0" applyFont="1" applyAlignment="1">
      <alignment vertical="center"/>
    </xf>
    <xf numFmtId="0" fontId="6" fillId="0" borderId="3" xfId="0" applyFont="1" applyBorder="1" applyAlignment="1">
      <alignment vertical="center"/>
    </xf>
  </cellXfs>
  <cellStyles count="14">
    <cellStyle name="Dziesiętny" xfId="1" builtinId="3"/>
    <cellStyle name="Normalny" xfId="0" builtinId="0"/>
    <cellStyle name="Normalny 10" xfId="2" xr:uid="{00000000-0005-0000-0000-000002000000}"/>
    <cellStyle name="Normalny 11" xfId="3" xr:uid="{00000000-0005-0000-0000-000003000000}"/>
    <cellStyle name="Normalny 14" xfId="4" xr:uid="{00000000-0005-0000-0000-000004000000}"/>
    <cellStyle name="Normalny 15" xfId="5" xr:uid="{00000000-0005-0000-0000-000005000000}"/>
    <cellStyle name="Normalny 2" xfId="6" xr:uid="{00000000-0005-0000-0000-000006000000}"/>
    <cellStyle name="Normalny 3" xfId="7" xr:uid="{00000000-0005-0000-0000-000007000000}"/>
    <cellStyle name="Normalny 4" xfId="8" xr:uid="{00000000-0005-0000-0000-000008000000}"/>
    <cellStyle name="Normalny 5" xfId="9" xr:uid="{00000000-0005-0000-0000-000009000000}"/>
    <cellStyle name="Normalny 6" xfId="10" xr:uid="{00000000-0005-0000-0000-00000A000000}"/>
    <cellStyle name="Normalny 7" xfId="11" xr:uid="{00000000-0005-0000-0000-00000B000000}"/>
    <cellStyle name="Normalny 8" xfId="12" xr:uid="{00000000-0005-0000-0000-00000C000000}"/>
    <cellStyle name="Normalny 9"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K23"/>
  <sheetViews>
    <sheetView zoomScaleNormal="100"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s="132" customFormat="1" ht="15">
      <c r="A4" s="130"/>
      <c r="B4" s="130"/>
      <c r="C4" s="130"/>
      <c r="D4" s="130"/>
      <c r="E4" s="130"/>
      <c r="F4" s="130"/>
      <c r="G4" s="130"/>
      <c r="H4" s="130"/>
      <c r="I4" s="130"/>
      <c r="J4" s="130"/>
      <c r="K4" s="130"/>
    </row>
    <row r="5" spans="1:11" s="132" customFormat="1" ht="15">
      <c r="A5" s="138" t="s">
        <v>713</v>
      </c>
      <c r="B5" s="139"/>
      <c r="C5" s="139"/>
      <c r="D5" s="139"/>
      <c r="E5" s="139"/>
      <c r="F5" s="139"/>
      <c r="G5" s="139"/>
      <c r="H5" s="139"/>
      <c r="I5" s="139"/>
      <c r="J5" s="139"/>
      <c r="K5" s="139"/>
    </row>
    <row r="6" spans="1:11">
      <c r="A6" s="134" t="s">
        <v>714</v>
      </c>
      <c r="B6" s="134"/>
      <c r="C6" s="134"/>
      <c r="D6" s="134"/>
      <c r="E6" s="134"/>
      <c r="F6" s="134"/>
      <c r="G6" s="134"/>
      <c r="H6" s="134"/>
      <c r="I6" s="134"/>
      <c r="J6" s="134"/>
      <c r="K6" s="134"/>
    </row>
    <row r="7" spans="1:11">
      <c r="A7" s="1"/>
      <c r="B7" s="1"/>
      <c r="C7" s="1"/>
      <c r="D7" s="1"/>
      <c r="E7" s="1"/>
      <c r="F7" s="1"/>
      <c r="G7" s="1"/>
      <c r="H7" s="1"/>
      <c r="I7" s="1"/>
      <c r="J7" s="1"/>
      <c r="K7" s="1"/>
    </row>
    <row r="8" spans="1:11">
      <c r="A8" s="144" t="s">
        <v>0</v>
      </c>
      <c r="B8" s="144" t="s">
        <v>1</v>
      </c>
      <c r="C8" s="145" t="s">
        <v>18</v>
      </c>
      <c r="D8" s="145" t="s">
        <v>17</v>
      </c>
      <c r="E8" s="144" t="s">
        <v>2</v>
      </c>
      <c r="F8" s="144" t="s">
        <v>3</v>
      </c>
      <c r="G8" s="140" t="s">
        <v>4</v>
      </c>
      <c r="H8" s="140" t="s">
        <v>5</v>
      </c>
      <c r="I8" s="140" t="s">
        <v>6</v>
      </c>
      <c r="J8" s="147"/>
      <c r="K8" s="140" t="s">
        <v>8</v>
      </c>
    </row>
    <row r="9" spans="1:11" ht="25.5">
      <c r="A9" s="143"/>
      <c r="B9" s="143"/>
      <c r="C9" s="146"/>
      <c r="D9" s="146"/>
      <c r="E9" s="143"/>
      <c r="F9" s="143"/>
      <c r="G9" s="143"/>
      <c r="H9" s="143"/>
      <c r="I9" s="11" t="s">
        <v>10</v>
      </c>
      <c r="J9" s="11" t="s">
        <v>7</v>
      </c>
      <c r="K9" s="140"/>
    </row>
    <row r="10" spans="1:11">
      <c r="A10" s="7">
        <v>1</v>
      </c>
      <c r="B10" s="8">
        <v>2</v>
      </c>
      <c r="C10" s="8">
        <v>3</v>
      </c>
      <c r="D10" s="8">
        <v>4</v>
      </c>
      <c r="E10" s="8">
        <v>5</v>
      </c>
      <c r="F10" s="26">
        <v>6</v>
      </c>
      <c r="G10" s="8">
        <v>7</v>
      </c>
      <c r="H10" s="8">
        <v>8</v>
      </c>
      <c r="I10" s="8">
        <v>9</v>
      </c>
      <c r="J10" s="8">
        <v>10</v>
      </c>
      <c r="K10" s="8">
        <v>11</v>
      </c>
    </row>
    <row r="11" spans="1:11" ht="114.75">
      <c r="A11" s="2">
        <v>1</v>
      </c>
      <c r="B11" s="12" t="s">
        <v>662</v>
      </c>
      <c r="C11" s="10"/>
      <c r="D11" s="10"/>
      <c r="E11" s="23" t="s">
        <v>11</v>
      </c>
      <c r="F11" s="99">
        <v>45000</v>
      </c>
      <c r="G11" s="41"/>
      <c r="H11" s="4">
        <f>ROUND(F11*G11,2)</f>
        <v>0</v>
      </c>
      <c r="I11" s="2"/>
      <c r="J11" s="4">
        <f>+H11*I11%</f>
        <v>0</v>
      </c>
      <c r="K11" s="5">
        <f>ROUND(H11+J11,2)</f>
        <v>0</v>
      </c>
    </row>
    <row r="12" spans="1:11" ht="114.75">
      <c r="A12" s="2">
        <v>2</v>
      </c>
      <c r="B12" s="12" t="s">
        <v>91</v>
      </c>
      <c r="C12" s="10"/>
      <c r="D12" s="10"/>
      <c r="E12" s="23" t="s">
        <v>11</v>
      </c>
      <c r="F12" s="99">
        <v>42000</v>
      </c>
      <c r="G12" s="41"/>
      <c r="H12" s="4">
        <f>ROUND(F12*G12,2)</f>
        <v>0</v>
      </c>
      <c r="I12" s="2"/>
      <c r="J12" s="4">
        <f>+H12*I12%</f>
        <v>0</v>
      </c>
      <c r="K12" s="5">
        <f>ROUND(H12+J12,2)</f>
        <v>0</v>
      </c>
    </row>
    <row r="13" spans="1:11" ht="51">
      <c r="A13" s="2">
        <v>3</v>
      </c>
      <c r="B13" s="12" t="s">
        <v>656</v>
      </c>
      <c r="C13" s="10"/>
      <c r="D13" s="10"/>
      <c r="E13" s="23" t="s">
        <v>11</v>
      </c>
      <c r="F13" s="99">
        <v>3400</v>
      </c>
      <c r="G13" s="41"/>
      <c r="H13" s="4">
        <f>ROUND(F13*G13,2)</f>
        <v>0</v>
      </c>
      <c r="I13" s="2"/>
      <c r="J13" s="4">
        <f>+H13*I13%</f>
        <v>0</v>
      </c>
      <c r="K13" s="5">
        <f>ROUND(H13+J13,2)</f>
        <v>0</v>
      </c>
    </row>
    <row r="14" spans="1:11" ht="102">
      <c r="A14" s="2">
        <v>4</v>
      </c>
      <c r="B14" s="58" t="s">
        <v>19</v>
      </c>
      <c r="C14" s="3"/>
      <c r="D14" s="3"/>
      <c r="E14" s="23" t="s">
        <v>11</v>
      </c>
      <c r="F14" s="99">
        <v>2900</v>
      </c>
      <c r="G14" s="25"/>
      <c r="H14" s="4">
        <f>ROUND(F14*G14,2)</f>
        <v>0</v>
      </c>
      <c r="I14" s="2"/>
      <c r="J14" s="4">
        <f>+H14*I14%</f>
        <v>0</v>
      </c>
      <c r="K14" s="5">
        <f>ROUND(H14+J14,2)</f>
        <v>0</v>
      </c>
    </row>
    <row r="15" spans="1:11" ht="15" thickBot="1">
      <c r="A15" s="1"/>
      <c r="B15" s="1"/>
      <c r="C15" s="1"/>
      <c r="D15" s="1"/>
      <c r="E15" s="138" t="s">
        <v>9</v>
      </c>
      <c r="F15" s="141"/>
      <c r="G15" s="142"/>
      <c r="H15" s="86">
        <f>SUM(H11:H14)</f>
        <v>0</v>
      </c>
      <c r="I15" s="87"/>
      <c r="J15" s="87"/>
      <c r="K15" s="86">
        <f>SUM(K11:K14)</f>
        <v>0</v>
      </c>
    </row>
    <row r="16" spans="1:11">
      <c r="A16" s="1"/>
      <c r="B16" s="1"/>
      <c r="C16" s="1"/>
      <c r="D16" s="1"/>
      <c r="E16" s="1"/>
      <c r="F16" s="1"/>
      <c r="G16" s="1"/>
      <c r="H16" s="1"/>
      <c r="I16" s="1"/>
      <c r="J16" s="1"/>
      <c r="K16" s="1"/>
    </row>
    <row r="17" spans="1:11" ht="129" customHeight="1">
      <c r="A17" s="1"/>
      <c r="B17" s="1"/>
      <c r="C17" s="1"/>
      <c r="D17" s="1"/>
      <c r="E17" s="1"/>
      <c r="F17" s="1"/>
      <c r="G17" s="1"/>
      <c r="H17" s="1"/>
      <c r="I17" s="1"/>
      <c r="J17" s="1"/>
      <c r="K17" s="1"/>
    </row>
    <row r="18" spans="1:11" ht="71.25" customHeight="1">
      <c r="A18" s="1"/>
      <c r="B18" s="1"/>
      <c r="C18" s="1"/>
      <c r="D18" s="1"/>
      <c r="E18" s="1"/>
      <c r="F18" s="1"/>
      <c r="G18" s="1"/>
      <c r="H18" s="137"/>
      <c r="I18" s="137"/>
      <c r="J18" s="137"/>
      <c r="K18" s="6"/>
    </row>
    <row r="22" spans="1:11" ht="9.75" customHeight="1"/>
    <row r="23" spans="1:11" ht="41.25" customHeight="1"/>
  </sheetData>
  <mergeCells count="17">
    <mergeCell ref="K8:K9"/>
    <mergeCell ref="E15:G15"/>
    <mergeCell ref="H18:J18"/>
    <mergeCell ref="G8:G9"/>
    <mergeCell ref="A8:A9"/>
    <mergeCell ref="B8:B9"/>
    <mergeCell ref="C8:C9"/>
    <mergeCell ref="E8:E9"/>
    <mergeCell ref="F8:F9"/>
    <mergeCell ref="D8:D9"/>
    <mergeCell ref="H8:H9"/>
    <mergeCell ref="I8:J8"/>
    <mergeCell ref="A1:K1"/>
    <mergeCell ref="A2:K2"/>
    <mergeCell ref="A3:K3"/>
    <mergeCell ref="A5:K5"/>
    <mergeCell ref="A6:K6"/>
  </mergeCells>
  <pageMargins left="0.31496062992125984" right="0.31496062992125984" top="0.35433070866141736" bottom="0.55118110236220474" header="0.31496062992125984" footer="0.31496062992125984"/>
  <pageSetup paperSize="9" scale="9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1">
    <pageSetUpPr fitToPage="1"/>
  </sheetPr>
  <dimension ref="A1:K21"/>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707</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40.25">
      <c r="A9" s="2">
        <v>1</v>
      </c>
      <c r="B9" s="12" t="s">
        <v>193</v>
      </c>
      <c r="C9" s="10"/>
      <c r="D9" s="10"/>
      <c r="E9" s="9" t="s">
        <v>11</v>
      </c>
      <c r="F9" s="13">
        <v>60</v>
      </c>
      <c r="G9" s="4"/>
      <c r="H9" s="4">
        <f>ROUND(F9*G9,2)</f>
        <v>0</v>
      </c>
      <c r="I9" s="2"/>
      <c r="J9" s="4">
        <f>+H9*I9%</f>
        <v>0</v>
      </c>
      <c r="K9" s="5">
        <f>ROUND(H9+J9,2)</f>
        <v>0</v>
      </c>
    </row>
    <row r="10" spans="1:11" ht="81" customHeight="1">
      <c r="A10" s="2">
        <v>2</v>
      </c>
      <c r="B10" s="12" t="s">
        <v>194</v>
      </c>
      <c r="C10" s="10"/>
      <c r="D10" s="10"/>
      <c r="E10" s="9" t="s">
        <v>11</v>
      </c>
      <c r="F10" s="13">
        <v>12000</v>
      </c>
      <c r="G10" s="2"/>
      <c r="H10" s="4">
        <f>ROUND(F10*G10,2)</f>
        <v>0</v>
      </c>
      <c r="I10" s="2"/>
      <c r="J10" s="4">
        <f t="shared" ref="J10:J12" si="0">+H10*I10%</f>
        <v>0</v>
      </c>
      <c r="K10" s="5">
        <f t="shared" ref="K10:K12" si="1">ROUND(H10+J10,2)</f>
        <v>0</v>
      </c>
    </row>
    <row r="11" spans="1:11" ht="89.25" customHeight="1">
      <c r="A11" s="2">
        <v>3</v>
      </c>
      <c r="B11" s="12" t="s">
        <v>195</v>
      </c>
      <c r="C11" s="10"/>
      <c r="D11" s="10"/>
      <c r="E11" s="9" t="s">
        <v>11</v>
      </c>
      <c r="F11" s="13">
        <v>1000</v>
      </c>
      <c r="G11" s="2"/>
      <c r="H11" s="4">
        <f>ROUND(F11*G11,2)</f>
        <v>0</v>
      </c>
      <c r="I11" s="2"/>
      <c r="J11" s="4">
        <f t="shared" si="0"/>
        <v>0</v>
      </c>
      <c r="K11" s="5">
        <f t="shared" si="1"/>
        <v>0</v>
      </c>
    </row>
    <row r="12" spans="1:11" ht="174" customHeight="1">
      <c r="A12" s="2">
        <v>4</v>
      </c>
      <c r="B12" s="12" t="s">
        <v>196</v>
      </c>
      <c r="C12" s="10"/>
      <c r="D12" s="10"/>
      <c r="E12" s="9" t="s">
        <v>11</v>
      </c>
      <c r="F12" s="13">
        <v>700</v>
      </c>
      <c r="G12" s="4"/>
      <c r="H12" s="4">
        <f>ROUND(F12*G12,2)</f>
        <v>0</v>
      </c>
      <c r="I12" s="2"/>
      <c r="J12" s="4">
        <f t="shared" si="0"/>
        <v>0</v>
      </c>
      <c r="K12" s="5">
        <f t="shared" si="1"/>
        <v>0</v>
      </c>
    </row>
    <row r="13" spans="1:11" ht="15" thickBot="1">
      <c r="A13" s="1"/>
      <c r="B13" s="1"/>
      <c r="C13" s="1"/>
      <c r="D13" s="1"/>
      <c r="E13" s="138" t="s">
        <v>9</v>
      </c>
      <c r="F13" s="141"/>
      <c r="G13" s="142"/>
      <c r="H13" s="86">
        <f>SUM(H9:H12)</f>
        <v>0</v>
      </c>
      <c r="I13" s="87"/>
      <c r="J13" s="87"/>
      <c r="K13" s="86">
        <f>SUM(K9:K12)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37"/>
      <c r="I16" s="137"/>
      <c r="J16" s="137"/>
      <c r="K16" s="6"/>
    </row>
    <row r="21" ht="36" customHeight="1"/>
  </sheetData>
  <mergeCells count="16">
    <mergeCell ref="A1:K1"/>
    <mergeCell ref="A2:K2"/>
    <mergeCell ref="A3:K3"/>
    <mergeCell ref="H16:J16"/>
    <mergeCell ref="F6:F7"/>
    <mergeCell ref="G6:G7"/>
    <mergeCell ref="H6:H7"/>
    <mergeCell ref="I6:J6"/>
    <mergeCell ref="K6:K7"/>
    <mergeCell ref="E13:G13"/>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2">
    <pageSetUpPr fitToPage="1"/>
  </sheetPr>
  <dimension ref="A1:K28"/>
  <sheetViews>
    <sheetView topLeftCell="A16"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192</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26.5" customHeight="1">
      <c r="A9" s="2">
        <v>1</v>
      </c>
      <c r="B9" s="12" t="s">
        <v>198</v>
      </c>
      <c r="C9" s="10"/>
      <c r="D9" s="10"/>
      <c r="E9" s="9" t="s">
        <v>11</v>
      </c>
      <c r="F9" s="13">
        <v>10</v>
      </c>
      <c r="G9" s="2"/>
      <c r="H9" s="4">
        <f t="shared" ref="H9:H19" si="0">ROUND(F9*G9,2)</f>
        <v>0</v>
      </c>
      <c r="I9" s="2"/>
      <c r="J9" s="4">
        <f>+H9*I9%</f>
        <v>0</v>
      </c>
      <c r="K9" s="5">
        <f>ROUND(H9+J9,2)</f>
        <v>0</v>
      </c>
    </row>
    <row r="10" spans="1:11" ht="177" customHeight="1">
      <c r="A10" s="2">
        <v>2</v>
      </c>
      <c r="B10" s="12" t="s">
        <v>199</v>
      </c>
      <c r="C10" s="10"/>
      <c r="D10" s="10"/>
      <c r="E10" s="9" t="s">
        <v>11</v>
      </c>
      <c r="F10" s="13">
        <v>20</v>
      </c>
      <c r="G10" s="2"/>
      <c r="H10" s="4">
        <f t="shared" si="0"/>
        <v>0</v>
      </c>
      <c r="I10" s="2"/>
      <c r="J10" s="4">
        <f t="shared" ref="J10:J19" si="1">+H10*I10%</f>
        <v>0</v>
      </c>
      <c r="K10" s="5">
        <f t="shared" ref="K10:K19" si="2">ROUND(H10+J10,2)</f>
        <v>0</v>
      </c>
    </row>
    <row r="11" spans="1:11" ht="208.5" customHeight="1">
      <c r="A11" s="2">
        <v>3</v>
      </c>
      <c r="B11" s="12" t="s">
        <v>201</v>
      </c>
      <c r="C11" s="10"/>
      <c r="D11" s="10"/>
      <c r="E11" s="9" t="s">
        <v>11</v>
      </c>
      <c r="F11" s="13">
        <v>3000</v>
      </c>
      <c r="G11" s="2"/>
      <c r="H11" s="4">
        <f t="shared" si="0"/>
        <v>0</v>
      </c>
      <c r="I11" s="2"/>
      <c r="J11" s="4">
        <f t="shared" si="1"/>
        <v>0</v>
      </c>
      <c r="K11" s="5">
        <f t="shared" si="2"/>
        <v>0</v>
      </c>
    </row>
    <row r="12" spans="1:11" ht="219.75" customHeight="1">
      <c r="A12" s="2">
        <v>4</v>
      </c>
      <c r="B12" s="12" t="s">
        <v>202</v>
      </c>
      <c r="C12" s="10"/>
      <c r="D12" s="10"/>
      <c r="E12" s="9" t="s">
        <v>11</v>
      </c>
      <c r="F12" s="13">
        <v>1000</v>
      </c>
      <c r="G12" s="2"/>
      <c r="H12" s="4">
        <f t="shared" si="0"/>
        <v>0</v>
      </c>
      <c r="I12" s="2"/>
      <c r="J12" s="4">
        <f t="shared" si="1"/>
        <v>0</v>
      </c>
      <c r="K12" s="5">
        <f t="shared" si="2"/>
        <v>0</v>
      </c>
    </row>
    <row r="13" spans="1:11" ht="230.25" customHeight="1">
      <c r="A13" s="2">
        <v>5</v>
      </c>
      <c r="B13" s="12" t="s">
        <v>203</v>
      </c>
      <c r="C13" s="10"/>
      <c r="D13" s="10"/>
      <c r="E13" s="9" t="s">
        <v>11</v>
      </c>
      <c r="F13" s="13">
        <v>20</v>
      </c>
      <c r="G13" s="4"/>
      <c r="H13" s="4">
        <f t="shared" si="0"/>
        <v>0</v>
      </c>
      <c r="I13" s="2"/>
      <c r="J13" s="4">
        <f t="shared" si="1"/>
        <v>0</v>
      </c>
      <c r="K13" s="5">
        <f t="shared" si="2"/>
        <v>0</v>
      </c>
    </row>
    <row r="14" spans="1:11" ht="121.5" customHeight="1">
      <c r="A14" s="2">
        <v>6</v>
      </c>
      <c r="B14" s="12" t="s">
        <v>204</v>
      </c>
      <c r="C14" s="10"/>
      <c r="D14" s="10"/>
      <c r="E14" s="9" t="s">
        <v>11</v>
      </c>
      <c r="F14" s="13">
        <v>30</v>
      </c>
      <c r="G14" s="2"/>
      <c r="H14" s="4">
        <f t="shared" si="0"/>
        <v>0</v>
      </c>
      <c r="I14" s="2"/>
      <c r="J14" s="4">
        <f t="shared" si="1"/>
        <v>0</v>
      </c>
      <c r="K14" s="5">
        <f t="shared" si="2"/>
        <v>0</v>
      </c>
    </row>
    <row r="15" spans="1:11" ht="120.75" customHeight="1">
      <c r="A15" s="2">
        <v>7</v>
      </c>
      <c r="B15" s="12" t="s">
        <v>205</v>
      </c>
      <c r="C15" s="10"/>
      <c r="D15" s="10"/>
      <c r="E15" s="9" t="s">
        <v>11</v>
      </c>
      <c r="F15" s="13">
        <v>50</v>
      </c>
      <c r="G15" s="4"/>
      <c r="H15" s="4">
        <f t="shared" si="0"/>
        <v>0</v>
      </c>
      <c r="I15" s="2"/>
      <c r="J15" s="4">
        <f t="shared" si="1"/>
        <v>0</v>
      </c>
      <c r="K15" s="5">
        <f t="shared" si="2"/>
        <v>0</v>
      </c>
    </row>
    <row r="16" spans="1:11" ht="136.5" customHeight="1">
      <c r="A16" s="2">
        <v>8</v>
      </c>
      <c r="B16" s="12" t="s">
        <v>206</v>
      </c>
      <c r="C16" s="10"/>
      <c r="D16" s="10"/>
      <c r="E16" s="9" t="s">
        <v>11</v>
      </c>
      <c r="F16" s="13">
        <v>100</v>
      </c>
      <c r="G16" s="4"/>
      <c r="H16" s="4">
        <f t="shared" si="0"/>
        <v>0</v>
      </c>
      <c r="I16" s="2"/>
      <c r="J16" s="4">
        <f t="shared" si="1"/>
        <v>0</v>
      </c>
      <c r="K16" s="5">
        <f t="shared" si="2"/>
        <v>0</v>
      </c>
    </row>
    <row r="17" spans="1:11" ht="117" customHeight="1">
      <c r="A17" s="2">
        <v>9</v>
      </c>
      <c r="B17" s="12" t="s">
        <v>207</v>
      </c>
      <c r="C17" s="10"/>
      <c r="D17" s="10"/>
      <c r="E17" s="9" t="s">
        <v>11</v>
      </c>
      <c r="F17" s="13">
        <v>4</v>
      </c>
      <c r="G17" s="4"/>
      <c r="H17" s="4">
        <f t="shared" si="0"/>
        <v>0</v>
      </c>
      <c r="I17" s="2"/>
      <c r="J17" s="4">
        <f t="shared" si="1"/>
        <v>0</v>
      </c>
      <c r="K17" s="5">
        <f t="shared" si="2"/>
        <v>0</v>
      </c>
    </row>
    <row r="18" spans="1:11">
      <c r="A18" s="2">
        <v>10</v>
      </c>
      <c r="B18" s="12" t="s">
        <v>200</v>
      </c>
      <c r="C18" s="10"/>
      <c r="D18" s="10"/>
      <c r="E18" s="9" t="s">
        <v>11</v>
      </c>
      <c r="F18" s="13">
        <v>1800</v>
      </c>
      <c r="G18" s="4"/>
      <c r="H18" s="4">
        <f t="shared" si="0"/>
        <v>0</v>
      </c>
      <c r="I18" s="2"/>
      <c r="J18" s="4">
        <f t="shared" si="1"/>
        <v>0</v>
      </c>
      <c r="K18" s="5">
        <f t="shared" si="2"/>
        <v>0</v>
      </c>
    </row>
    <row r="19" spans="1:11" ht="102">
      <c r="A19" s="2">
        <v>11</v>
      </c>
      <c r="B19" s="12" t="s">
        <v>208</v>
      </c>
      <c r="C19" s="10"/>
      <c r="D19" s="10"/>
      <c r="E19" s="9" t="s">
        <v>11</v>
      </c>
      <c r="F19" s="13">
        <v>20</v>
      </c>
      <c r="G19" s="4"/>
      <c r="H19" s="4">
        <f t="shared" si="0"/>
        <v>0</v>
      </c>
      <c r="I19" s="2"/>
      <c r="J19" s="4">
        <f t="shared" si="1"/>
        <v>0</v>
      </c>
      <c r="K19" s="5">
        <f t="shared" si="2"/>
        <v>0</v>
      </c>
    </row>
    <row r="20" spans="1:11" ht="15" thickBot="1">
      <c r="A20" s="1"/>
      <c r="B20" s="1"/>
      <c r="C20" s="1"/>
      <c r="D20" s="1"/>
      <c r="E20" s="138" t="s">
        <v>9</v>
      </c>
      <c r="F20" s="141"/>
      <c r="G20" s="142"/>
      <c r="H20" s="86">
        <f>SUM(H9:H19)</f>
        <v>0</v>
      </c>
      <c r="I20" s="87"/>
      <c r="J20" s="87"/>
      <c r="K20" s="86">
        <f>SUM(K9:K19)</f>
        <v>0</v>
      </c>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37"/>
      <c r="I23" s="137"/>
      <c r="J23" s="137"/>
      <c r="K23" s="6"/>
    </row>
    <row r="28" spans="1:11" ht="28.5" customHeight="1"/>
  </sheetData>
  <mergeCells count="16">
    <mergeCell ref="A1:K1"/>
    <mergeCell ref="A2:K2"/>
    <mergeCell ref="A3:K3"/>
    <mergeCell ref="H23:J23"/>
    <mergeCell ref="F6:F7"/>
    <mergeCell ref="G6:G7"/>
    <mergeCell ref="H6:H7"/>
    <mergeCell ref="I6:J6"/>
    <mergeCell ref="K6:K7"/>
    <mergeCell ref="E20:G20"/>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3">
    <pageSetUpPr fitToPage="1"/>
  </sheetPr>
  <dimension ref="A1:K23"/>
  <sheetViews>
    <sheetView topLeftCell="A7" zoomScaleNormal="100" workbookViewId="0">
      <selection activeCell="B9" sqref="B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197</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74.75" customHeight="1">
      <c r="A9" s="2">
        <v>1</v>
      </c>
      <c r="B9" s="12" t="s">
        <v>213</v>
      </c>
      <c r="C9" s="10"/>
      <c r="D9" s="10"/>
      <c r="E9" s="9" t="s">
        <v>11</v>
      </c>
      <c r="F9" s="13">
        <v>10000</v>
      </c>
      <c r="G9" s="4"/>
      <c r="H9" s="4">
        <f t="shared" ref="H9:H14" si="0">ROUND(F9*G9,2)</f>
        <v>0</v>
      </c>
      <c r="I9" s="2"/>
      <c r="J9" s="4">
        <f t="shared" ref="J9:J14" si="1">+H9*I9%</f>
        <v>0</v>
      </c>
      <c r="K9" s="5">
        <f t="shared" ref="K9:K14" si="2">ROUND(H9+J9,2)</f>
        <v>0</v>
      </c>
    </row>
    <row r="10" spans="1:11" ht="39" customHeight="1">
      <c r="A10" s="72">
        <v>2</v>
      </c>
      <c r="B10" s="73" t="s">
        <v>682</v>
      </c>
      <c r="C10" s="74"/>
      <c r="D10" s="74"/>
      <c r="E10" s="75" t="s">
        <v>11</v>
      </c>
      <c r="F10" s="103">
        <v>9000</v>
      </c>
      <c r="G10" s="76"/>
      <c r="H10" s="76">
        <f t="shared" si="0"/>
        <v>0</v>
      </c>
      <c r="I10" s="72"/>
      <c r="J10" s="76">
        <f t="shared" si="1"/>
        <v>0</v>
      </c>
      <c r="K10" s="77">
        <f t="shared" si="2"/>
        <v>0</v>
      </c>
    </row>
    <row r="11" spans="1:11" ht="89.25">
      <c r="A11" s="2">
        <v>3</v>
      </c>
      <c r="B11" s="12" t="s">
        <v>214</v>
      </c>
      <c r="C11" s="10"/>
      <c r="D11" s="10"/>
      <c r="E11" s="9" t="s">
        <v>210</v>
      </c>
      <c r="F11" s="13">
        <v>1200</v>
      </c>
      <c r="G11" s="4"/>
      <c r="H11" s="4">
        <f t="shared" si="0"/>
        <v>0</v>
      </c>
      <c r="I11" s="2"/>
      <c r="J11" s="4">
        <f t="shared" si="1"/>
        <v>0</v>
      </c>
      <c r="K11" s="5">
        <f t="shared" si="2"/>
        <v>0</v>
      </c>
    </row>
    <row r="12" spans="1:11" ht="51">
      <c r="A12" s="2">
        <v>4</v>
      </c>
      <c r="B12" s="12" t="s">
        <v>211</v>
      </c>
      <c r="C12" s="10"/>
      <c r="D12" s="10"/>
      <c r="E12" s="9" t="s">
        <v>11</v>
      </c>
      <c r="F12" s="13">
        <v>14000</v>
      </c>
      <c r="G12" s="4"/>
      <c r="H12" s="4">
        <f t="shared" si="0"/>
        <v>0</v>
      </c>
      <c r="I12" s="2"/>
      <c r="J12" s="4">
        <f t="shared" si="1"/>
        <v>0</v>
      </c>
      <c r="K12" s="5">
        <f t="shared" si="2"/>
        <v>0</v>
      </c>
    </row>
    <row r="13" spans="1:11" ht="51">
      <c r="A13" s="2">
        <v>5</v>
      </c>
      <c r="B13" s="12" t="s">
        <v>212</v>
      </c>
      <c r="C13" s="10"/>
      <c r="D13" s="10"/>
      <c r="E13" s="9" t="s">
        <v>11</v>
      </c>
      <c r="F13" s="13">
        <v>6500</v>
      </c>
      <c r="G13" s="4"/>
      <c r="H13" s="4">
        <f t="shared" si="0"/>
        <v>0</v>
      </c>
      <c r="I13" s="2"/>
      <c r="J13" s="4">
        <f t="shared" si="1"/>
        <v>0</v>
      </c>
      <c r="K13" s="5">
        <f t="shared" si="2"/>
        <v>0</v>
      </c>
    </row>
    <row r="14" spans="1:11" ht="25.5">
      <c r="A14" s="2">
        <v>6</v>
      </c>
      <c r="B14" s="12" t="s">
        <v>215</v>
      </c>
      <c r="C14" s="10"/>
      <c r="D14" s="10"/>
      <c r="E14" s="9" t="s">
        <v>11</v>
      </c>
      <c r="F14" s="13">
        <v>2200</v>
      </c>
      <c r="G14" s="4"/>
      <c r="H14" s="4">
        <f t="shared" si="0"/>
        <v>0</v>
      </c>
      <c r="I14" s="2"/>
      <c r="J14" s="4">
        <f t="shared" si="1"/>
        <v>0</v>
      </c>
      <c r="K14" s="5">
        <f t="shared" si="2"/>
        <v>0</v>
      </c>
    </row>
    <row r="15" spans="1:11" ht="15" thickBot="1">
      <c r="A15" s="1"/>
      <c r="B15" s="1"/>
      <c r="C15" s="1"/>
      <c r="D15" s="1"/>
      <c r="E15" s="138" t="s">
        <v>9</v>
      </c>
      <c r="F15" s="141"/>
      <c r="G15" s="142"/>
      <c r="H15" s="86">
        <f>SUM(H9:H14)</f>
        <v>0</v>
      </c>
      <c r="I15" s="87"/>
      <c r="J15" s="87"/>
      <c r="K15" s="86">
        <f>SUM(K9:K14)</f>
        <v>0</v>
      </c>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37"/>
      <c r="I18" s="137"/>
      <c r="J18" s="137"/>
      <c r="K18" s="6"/>
    </row>
    <row r="23" spans="1:11" ht="41.25" customHeight="1"/>
  </sheetData>
  <mergeCells count="16">
    <mergeCell ref="A1:K1"/>
    <mergeCell ref="A2:K2"/>
    <mergeCell ref="A3:K3"/>
    <mergeCell ref="H18:J18"/>
    <mergeCell ref="F6:F7"/>
    <mergeCell ref="G6:G7"/>
    <mergeCell ref="H6:H7"/>
    <mergeCell ref="I6:J6"/>
    <mergeCell ref="K6:K7"/>
    <mergeCell ref="E15:G15"/>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4">
    <pageSetUpPr fitToPage="1"/>
  </sheetPr>
  <dimension ref="A1:K18"/>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209</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76.5">
      <c r="A9" s="2">
        <v>1</v>
      </c>
      <c r="B9" s="12" t="s">
        <v>217</v>
      </c>
      <c r="C9" s="10"/>
      <c r="D9" s="10"/>
      <c r="E9" s="9" t="s">
        <v>15</v>
      </c>
      <c r="F9" s="13">
        <v>200</v>
      </c>
      <c r="G9" s="4"/>
      <c r="H9" s="4">
        <f>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37"/>
      <c r="I13" s="137"/>
      <c r="J13" s="137"/>
      <c r="K13" s="6"/>
    </row>
    <row r="18" ht="38.25" customHeight="1"/>
  </sheetData>
  <mergeCells count="16">
    <mergeCell ref="A1:K1"/>
    <mergeCell ref="A2:K2"/>
    <mergeCell ref="A3:K3"/>
    <mergeCell ref="H13:J13"/>
    <mergeCell ref="F6:F7"/>
    <mergeCell ref="G6:G7"/>
    <mergeCell ref="H6:H7"/>
    <mergeCell ref="I6:J6"/>
    <mergeCell ref="K6:K7"/>
    <mergeCell ref="E10:G10"/>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5">
    <pageSetUpPr fitToPage="1"/>
  </sheetPr>
  <dimension ref="A1:K23"/>
  <sheetViews>
    <sheetView topLeftCell="A4" workbookViewId="0">
      <selection activeCell="B11" sqref="B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216</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63.75">
      <c r="A9" s="2">
        <v>1</v>
      </c>
      <c r="B9" s="12" t="s">
        <v>222</v>
      </c>
      <c r="C9" s="10"/>
      <c r="D9" s="10"/>
      <c r="E9" s="9" t="s">
        <v>11</v>
      </c>
      <c r="F9" s="13">
        <v>6000</v>
      </c>
      <c r="G9" s="4"/>
      <c r="H9" s="4">
        <f t="shared" ref="H9:H14" si="0">ROUND(F9*G9,2)</f>
        <v>0</v>
      </c>
      <c r="I9" s="2"/>
      <c r="J9" s="4">
        <f>+H9*I9%</f>
        <v>0</v>
      </c>
      <c r="K9" s="5">
        <f>ROUND(H9+J9,2)</f>
        <v>0</v>
      </c>
    </row>
    <row r="10" spans="1:11" ht="38.25">
      <c r="A10" s="2">
        <v>2</v>
      </c>
      <c r="B10" s="12" t="s">
        <v>223</v>
      </c>
      <c r="C10" s="10"/>
      <c r="D10" s="10"/>
      <c r="E10" s="9" t="s">
        <v>11</v>
      </c>
      <c r="F10" s="13">
        <v>500</v>
      </c>
      <c r="G10" s="4"/>
      <c r="H10" s="4">
        <f t="shared" si="0"/>
        <v>0</v>
      </c>
      <c r="I10" s="2"/>
      <c r="J10" s="4">
        <f t="shared" ref="J10:J14" si="1">+H10*I10%</f>
        <v>0</v>
      </c>
      <c r="K10" s="5">
        <f t="shared" ref="K10:K14" si="2">ROUND(H10+J10,2)</f>
        <v>0</v>
      </c>
    </row>
    <row r="11" spans="1:11" ht="76.5">
      <c r="A11" s="2">
        <v>3</v>
      </c>
      <c r="B11" s="12" t="s">
        <v>219</v>
      </c>
      <c r="C11" s="10"/>
      <c r="D11" s="10"/>
      <c r="E11" s="9" t="s">
        <v>11</v>
      </c>
      <c r="F11" s="13">
        <v>3000</v>
      </c>
      <c r="G11" s="4"/>
      <c r="H11" s="4">
        <f t="shared" si="0"/>
        <v>0</v>
      </c>
      <c r="I11" s="2"/>
      <c r="J11" s="4">
        <f t="shared" si="1"/>
        <v>0</v>
      </c>
      <c r="K11" s="5">
        <f t="shared" si="2"/>
        <v>0</v>
      </c>
    </row>
    <row r="12" spans="1:11" ht="89.25">
      <c r="A12" s="2">
        <v>4</v>
      </c>
      <c r="B12" s="12" t="s">
        <v>224</v>
      </c>
      <c r="C12" s="10"/>
      <c r="D12" s="10"/>
      <c r="E12" s="9" t="s">
        <v>11</v>
      </c>
      <c r="F12" s="13">
        <v>4100</v>
      </c>
      <c r="G12" s="4"/>
      <c r="H12" s="4">
        <f t="shared" si="0"/>
        <v>0</v>
      </c>
      <c r="I12" s="2"/>
      <c r="J12" s="4">
        <f t="shared" si="1"/>
        <v>0</v>
      </c>
      <c r="K12" s="5">
        <f t="shared" si="2"/>
        <v>0</v>
      </c>
    </row>
    <row r="13" spans="1:11" ht="51">
      <c r="A13" s="2">
        <v>5</v>
      </c>
      <c r="B13" s="12" t="s">
        <v>220</v>
      </c>
      <c r="C13" s="10"/>
      <c r="D13" s="10"/>
      <c r="E13" s="9" t="s">
        <v>11</v>
      </c>
      <c r="F13" s="13">
        <v>100</v>
      </c>
      <c r="G13" s="4"/>
      <c r="H13" s="4">
        <f t="shared" si="0"/>
        <v>0</v>
      </c>
      <c r="I13" s="2"/>
      <c r="J13" s="4">
        <f t="shared" si="1"/>
        <v>0</v>
      </c>
      <c r="K13" s="5">
        <f t="shared" si="2"/>
        <v>0</v>
      </c>
    </row>
    <row r="14" spans="1:11" ht="51">
      <c r="A14" s="2">
        <v>6</v>
      </c>
      <c r="B14" s="12" t="s">
        <v>221</v>
      </c>
      <c r="C14" s="10"/>
      <c r="D14" s="10"/>
      <c r="E14" s="9" t="s">
        <v>11</v>
      </c>
      <c r="F14" s="13">
        <v>6000</v>
      </c>
      <c r="G14" s="4"/>
      <c r="H14" s="4">
        <f t="shared" si="0"/>
        <v>0</v>
      </c>
      <c r="I14" s="2"/>
      <c r="J14" s="4">
        <f t="shared" si="1"/>
        <v>0</v>
      </c>
      <c r="K14" s="5">
        <f t="shared" si="2"/>
        <v>0</v>
      </c>
    </row>
    <row r="15" spans="1:11" ht="15" thickBot="1">
      <c r="A15" s="1"/>
      <c r="B15" s="1"/>
      <c r="C15" s="1"/>
      <c r="D15" s="1"/>
      <c r="E15" s="138" t="s">
        <v>9</v>
      </c>
      <c r="F15" s="141"/>
      <c r="G15" s="142"/>
      <c r="H15" s="86">
        <f>SUM(H9:H14)</f>
        <v>0</v>
      </c>
      <c r="I15" s="87"/>
      <c r="J15" s="87"/>
      <c r="K15" s="86">
        <f>SUM(K9:K14)</f>
        <v>0</v>
      </c>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37"/>
      <c r="I18" s="137"/>
      <c r="J18" s="137"/>
      <c r="K18" s="6"/>
    </row>
    <row r="23" spans="1:11" ht="36.75" customHeight="1"/>
  </sheetData>
  <mergeCells count="16">
    <mergeCell ref="A1:K1"/>
    <mergeCell ref="A2:K2"/>
    <mergeCell ref="A3:K3"/>
    <mergeCell ref="H18:J18"/>
    <mergeCell ref="F6:F7"/>
    <mergeCell ref="G6:G7"/>
    <mergeCell ref="H6:H7"/>
    <mergeCell ref="I6:J6"/>
    <mergeCell ref="K6:K7"/>
    <mergeCell ref="E15:G15"/>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6">
    <pageSetUpPr fitToPage="1"/>
  </sheetPr>
  <dimension ref="A1:K18"/>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5" customWidth="1"/>
    <col min="11" max="11" width="10.75"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218</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38.25">
      <c r="A9" s="2">
        <v>1</v>
      </c>
      <c r="B9" s="12" t="s">
        <v>226</v>
      </c>
      <c r="C9" s="10"/>
      <c r="D9" s="10"/>
      <c r="E9" s="9" t="s">
        <v>15</v>
      </c>
      <c r="F9" s="13">
        <v>50</v>
      </c>
      <c r="G9" s="104"/>
      <c r="H9" s="104">
        <f>ROUND(F9*G9,2)</f>
        <v>0</v>
      </c>
      <c r="I9" s="105"/>
      <c r="J9" s="104">
        <f>+H9*I9%</f>
        <v>0</v>
      </c>
      <c r="K9" s="106">
        <f>ROUND(H9+J9,2)</f>
        <v>0</v>
      </c>
    </row>
    <row r="10" spans="1:11" ht="15" thickBot="1">
      <c r="A10" s="1"/>
      <c r="B10" s="1"/>
      <c r="C10" s="1"/>
      <c r="D10" s="1"/>
      <c r="E10" s="138" t="s">
        <v>9</v>
      </c>
      <c r="F10" s="141"/>
      <c r="G10" s="142"/>
      <c r="H10" s="86">
        <f>SUM(H9:H9)</f>
        <v>0</v>
      </c>
      <c r="I10" s="87"/>
      <c r="J10" s="87"/>
      <c r="K10" s="86">
        <f>SUM(K9:K9)</f>
        <v>0</v>
      </c>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37"/>
      <c r="I13" s="137"/>
      <c r="J13" s="137"/>
      <c r="K13" s="6"/>
    </row>
    <row r="14" spans="1:11">
      <c r="D14" s="94"/>
      <c r="E14" s="94"/>
      <c r="F14" s="94"/>
      <c r="G14" s="94"/>
    </row>
    <row r="18" ht="31.5" customHeight="1"/>
  </sheetData>
  <mergeCells count="16">
    <mergeCell ref="A1:K1"/>
    <mergeCell ref="A2:K2"/>
    <mergeCell ref="A3:K3"/>
    <mergeCell ref="H13:J13"/>
    <mergeCell ref="F6:F7"/>
    <mergeCell ref="G6:G7"/>
    <mergeCell ref="H6:H7"/>
    <mergeCell ref="I6:J6"/>
    <mergeCell ref="K6:K7"/>
    <mergeCell ref="E10:G10"/>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7">
    <pageSetUpPr fitToPage="1"/>
  </sheetPr>
  <dimension ref="A1:K19"/>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4.25" customWidth="1"/>
    <col min="11" max="11" width="12.125"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225</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84.5" customHeight="1">
      <c r="A9" s="2">
        <v>1</v>
      </c>
      <c r="B9" s="12" t="s">
        <v>711</v>
      </c>
      <c r="C9" s="10"/>
      <c r="D9" s="10"/>
      <c r="E9" s="9" t="s">
        <v>11</v>
      </c>
      <c r="F9" s="13">
        <v>50</v>
      </c>
      <c r="G9" s="2"/>
      <c r="H9" s="4">
        <f t="shared" ref="H9:H10" si="0">ROUND(F9*G9,2)</f>
        <v>0</v>
      </c>
      <c r="I9" s="2"/>
      <c r="J9" s="4">
        <f>+H9*I9%</f>
        <v>0</v>
      </c>
      <c r="K9" s="5">
        <f>ROUND(H9+J9,2)</f>
        <v>0</v>
      </c>
    </row>
    <row r="10" spans="1:11" ht="158.25" customHeight="1">
      <c r="A10" s="2">
        <v>2</v>
      </c>
      <c r="B10" s="12" t="s">
        <v>710</v>
      </c>
      <c r="C10" s="10"/>
      <c r="D10" s="10"/>
      <c r="E10" s="9" t="s">
        <v>11</v>
      </c>
      <c r="F10" s="13">
        <v>400</v>
      </c>
      <c r="G10" s="2"/>
      <c r="H10" s="4">
        <f t="shared" si="0"/>
        <v>0</v>
      </c>
      <c r="I10" s="2"/>
      <c r="J10" s="4">
        <f t="shared" ref="J10" si="1">+H10*I10%</f>
        <v>0</v>
      </c>
      <c r="K10" s="5">
        <f t="shared" ref="K10" si="2">ROUND(H10+J10,2)</f>
        <v>0</v>
      </c>
    </row>
    <row r="11" spans="1:11" ht="15" thickBot="1">
      <c r="A11" s="1"/>
      <c r="B11" s="1"/>
      <c r="C11" s="1"/>
      <c r="D11" s="1"/>
      <c r="E11" s="138" t="s">
        <v>9</v>
      </c>
      <c r="F11" s="141"/>
      <c r="G11" s="142"/>
      <c r="H11" s="86">
        <f>SUM(H9:H10)</f>
        <v>0</v>
      </c>
      <c r="I11" s="87"/>
      <c r="J11" s="87"/>
      <c r="K11" s="86">
        <f>SUM(K9:K10)</f>
        <v>0</v>
      </c>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37"/>
      <c r="I14" s="137"/>
      <c r="J14" s="137"/>
      <c r="K14" s="6"/>
    </row>
    <row r="19" ht="31.5" customHeight="1"/>
  </sheetData>
  <mergeCells count="16">
    <mergeCell ref="A1:K1"/>
    <mergeCell ref="A2:K2"/>
    <mergeCell ref="A3:K3"/>
    <mergeCell ref="H14:J14"/>
    <mergeCell ref="F6:F7"/>
    <mergeCell ref="G6:G7"/>
    <mergeCell ref="H6:H7"/>
    <mergeCell ref="I6:J6"/>
    <mergeCell ref="K6:K7"/>
    <mergeCell ref="E11:G11"/>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8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8">
    <pageSetUpPr fitToPage="1"/>
  </sheetPr>
  <dimension ref="A1:K18"/>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227</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98.25" customHeight="1">
      <c r="A9" s="2">
        <v>1</v>
      </c>
      <c r="B9" s="12" t="s">
        <v>694</v>
      </c>
      <c r="C9" s="10"/>
      <c r="D9" s="10"/>
      <c r="E9" s="9" t="s">
        <v>15</v>
      </c>
      <c r="F9" s="13">
        <v>250</v>
      </c>
      <c r="G9" s="104"/>
      <c r="H9" s="4">
        <f>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37"/>
      <c r="I13" s="137"/>
      <c r="J13" s="137"/>
      <c r="K13" s="6"/>
    </row>
    <row r="14" spans="1:11">
      <c r="B14" s="95"/>
    </row>
    <row r="18" ht="33" customHeight="1"/>
  </sheetData>
  <mergeCells count="16">
    <mergeCell ref="A1:K1"/>
    <mergeCell ref="A2:K2"/>
    <mergeCell ref="A3:K3"/>
    <mergeCell ref="H13:J13"/>
    <mergeCell ref="F6:F7"/>
    <mergeCell ref="G6:G7"/>
    <mergeCell ref="H6:H7"/>
    <mergeCell ref="I6:J6"/>
    <mergeCell ref="K6:K7"/>
    <mergeCell ref="E10:G10"/>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9">
    <pageSetUpPr fitToPage="1"/>
  </sheetPr>
  <dimension ref="A1:K18"/>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683</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12.25" customHeight="1">
      <c r="A9" s="2">
        <v>1</v>
      </c>
      <c r="B9" s="12" t="s">
        <v>230</v>
      </c>
      <c r="C9" s="10"/>
      <c r="D9" s="10"/>
      <c r="E9" s="9" t="s">
        <v>11</v>
      </c>
      <c r="F9" s="13">
        <v>10</v>
      </c>
      <c r="G9" s="2"/>
      <c r="H9" s="4">
        <f>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68"/>
      <c r="C13" s="1"/>
      <c r="D13" s="1"/>
      <c r="E13" s="1"/>
      <c r="F13" s="1"/>
      <c r="G13" s="1"/>
      <c r="H13" s="137"/>
      <c r="I13" s="137"/>
      <c r="J13" s="137"/>
      <c r="K13" s="6"/>
    </row>
    <row r="18" ht="36" customHeight="1"/>
  </sheetData>
  <mergeCells count="16">
    <mergeCell ref="A1:K1"/>
    <mergeCell ref="A2:K2"/>
    <mergeCell ref="A3:K3"/>
    <mergeCell ref="H13:J13"/>
    <mergeCell ref="F6:F7"/>
    <mergeCell ref="G6:G7"/>
    <mergeCell ref="H6:H7"/>
    <mergeCell ref="I6:J6"/>
    <mergeCell ref="K6:K7"/>
    <mergeCell ref="E10:G10"/>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20">
    <pageSetUpPr fitToPage="1"/>
  </sheetPr>
  <dimension ref="A1:K26"/>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228</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5.5">
      <c r="A9" s="2">
        <v>1</v>
      </c>
      <c r="B9" s="12" t="s">
        <v>231</v>
      </c>
      <c r="C9" s="10"/>
      <c r="D9" s="10"/>
      <c r="E9" s="9" t="s">
        <v>11</v>
      </c>
      <c r="F9" s="13">
        <v>10</v>
      </c>
      <c r="G9" s="4"/>
      <c r="H9" s="4">
        <f t="shared" ref="H9:H16" si="0">ROUND(F9*G9,2)</f>
        <v>0</v>
      </c>
      <c r="I9" s="2"/>
      <c r="J9" s="4">
        <f>+H9*I9%</f>
        <v>0</v>
      </c>
      <c r="K9" s="5">
        <f>ROUND(H9+J9,2)</f>
        <v>0</v>
      </c>
    </row>
    <row r="10" spans="1:11" ht="25.5">
      <c r="A10" s="2">
        <v>2</v>
      </c>
      <c r="B10" s="12" t="s">
        <v>232</v>
      </c>
      <c r="C10" s="10"/>
      <c r="D10" s="10"/>
      <c r="E10" s="9" t="s">
        <v>11</v>
      </c>
      <c r="F10" s="13">
        <v>20</v>
      </c>
      <c r="G10" s="4"/>
      <c r="H10" s="4">
        <f t="shared" si="0"/>
        <v>0</v>
      </c>
      <c r="I10" s="2"/>
      <c r="J10" s="4">
        <f t="shared" ref="J10:J16" si="1">+H10*I10%</f>
        <v>0</v>
      </c>
      <c r="K10" s="5">
        <f t="shared" ref="K10:K16" si="2">ROUND(H10+J10,2)</f>
        <v>0</v>
      </c>
    </row>
    <row r="11" spans="1:11" ht="25.5">
      <c r="A11" s="2">
        <v>3</v>
      </c>
      <c r="B11" s="12" t="s">
        <v>233</v>
      </c>
      <c r="C11" s="10"/>
      <c r="D11" s="10"/>
      <c r="E11" s="9" t="s">
        <v>11</v>
      </c>
      <c r="F11" s="13">
        <v>150</v>
      </c>
      <c r="G11" s="4"/>
      <c r="H11" s="4">
        <f t="shared" si="0"/>
        <v>0</v>
      </c>
      <c r="I11" s="2"/>
      <c r="J11" s="4">
        <f t="shared" si="1"/>
        <v>0</v>
      </c>
      <c r="K11" s="5">
        <f t="shared" si="2"/>
        <v>0</v>
      </c>
    </row>
    <row r="12" spans="1:11" ht="25.5">
      <c r="A12" s="2">
        <v>4</v>
      </c>
      <c r="B12" s="12" t="s">
        <v>234</v>
      </c>
      <c r="C12" s="10"/>
      <c r="D12" s="10"/>
      <c r="E12" s="9" t="s">
        <v>11</v>
      </c>
      <c r="F12" s="13">
        <v>20</v>
      </c>
      <c r="G12" s="4"/>
      <c r="H12" s="4">
        <f t="shared" si="0"/>
        <v>0</v>
      </c>
      <c r="I12" s="2"/>
      <c r="J12" s="4">
        <f t="shared" si="1"/>
        <v>0</v>
      </c>
      <c r="K12" s="5">
        <f t="shared" si="2"/>
        <v>0</v>
      </c>
    </row>
    <row r="13" spans="1:11" ht="25.5">
      <c r="A13" s="2">
        <v>5</v>
      </c>
      <c r="B13" s="12" t="s">
        <v>235</v>
      </c>
      <c r="C13" s="10"/>
      <c r="D13" s="10"/>
      <c r="E13" s="9" t="s">
        <v>11</v>
      </c>
      <c r="F13" s="13">
        <v>200</v>
      </c>
      <c r="G13" s="4"/>
      <c r="H13" s="4">
        <f t="shared" si="0"/>
        <v>0</v>
      </c>
      <c r="I13" s="2"/>
      <c r="J13" s="4">
        <f t="shared" si="1"/>
        <v>0</v>
      </c>
      <c r="K13" s="5">
        <f t="shared" si="2"/>
        <v>0</v>
      </c>
    </row>
    <row r="14" spans="1:11" ht="25.5">
      <c r="A14" s="2">
        <v>6</v>
      </c>
      <c r="B14" s="12" t="s">
        <v>236</v>
      </c>
      <c r="C14" s="10"/>
      <c r="D14" s="10"/>
      <c r="E14" s="9" t="s">
        <v>11</v>
      </c>
      <c r="F14" s="13">
        <v>20</v>
      </c>
      <c r="G14" s="2"/>
      <c r="H14" s="4">
        <f t="shared" si="0"/>
        <v>0</v>
      </c>
      <c r="I14" s="2"/>
      <c r="J14" s="4">
        <f t="shared" si="1"/>
        <v>0</v>
      </c>
      <c r="K14" s="5">
        <f t="shared" si="2"/>
        <v>0</v>
      </c>
    </row>
    <row r="15" spans="1:11" ht="25.5">
      <c r="A15" s="2">
        <v>7</v>
      </c>
      <c r="B15" s="12" t="s">
        <v>237</v>
      </c>
      <c r="C15" s="10"/>
      <c r="D15" s="10"/>
      <c r="E15" s="9" t="s">
        <v>11</v>
      </c>
      <c r="F15" s="13">
        <v>300</v>
      </c>
      <c r="G15" s="4"/>
      <c r="H15" s="4">
        <f t="shared" si="0"/>
        <v>0</v>
      </c>
      <c r="I15" s="2"/>
      <c r="J15" s="4">
        <f t="shared" si="1"/>
        <v>0</v>
      </c>
      <c r="K15" s="5">
        <f t="shared" si="2"/>
        <v>0</v>
      </c>
    </row>
    <row r="16" spans="1:11" ht="51">
      <c r="A16" s="2">
        <v>8</v>
      </c>
      <c r="B16" s="12" t="s">
        <v>238</v>
      </c>
      <c r="C16" s="10"/>
      <c r="D16" s="10"/>
      <c r="E16" s="9" t="s">
        <v>11</v>
      </c>
      <c r="F16" s="13">
        <v>3200</v>
      </c>
      <c r="G16" s="2"/>
      <c r="H16" s="4">
        <f t="shared" si="0"/>
        <v>0</v>
      </c>
      <c r="I16" s="2"/>
      <c r="J16" s="4">
        <f t="shared" si="1"/>
        <v>0</v>
      </c>
      <c r="K16" s="5">
        <f t="shared" si="2"/>
        <v>0</v>
      </c>
    </row>
    <row r="17" spans="1:11" ht="15" thickBot="1">
      <c r="A17" s="1"/>
      <c r="B17" s="1"/>
      <c r="C17" s="1"/>
      <c r="D17" s="1"/>
      <c r="E17" s="138" t="s">
        <v>9</v>
      </c>
      <c r="F17" s="141"/>
      <c r="G17" s="142"/>
      <c r="H17" s="86">
        <f>SUM(H9:H16)</f>
        <v>0</v>
      </c>
      <c r="I17" s="87"/>
      <c r="J17" s="87"/>
      <c r="K17" s="86">
        <f>SUM(K9:K16)</f>
        <v>0</v>
      </c>
    </row>
    <row r="18" spans="1:11" ht="38.25">
      <c r="A18" s="1"/>
      <c r="B18" s="32" t="s">
        <v>241</v>
      </c>
      <c r="C18" s="1"/>
      <c r="D18" s="1"/>
      <c r="E18" s="22"/>
      <c r="F18" s="1"/>
      <c r="G18" s="1"/>
      <c r="H18" s="33"/>
      <c r="I18" s="1"/>
      <c r="J18" s="1"/>
      <c r="K18" s="33"/>
    </row>
    <row r="19" spans="1:11" ht="25.5">
      <c r="A19" s="1"/>
      <c r="B19" s="32" t="s">
        <v>239</v>
      </c>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37"/>
      <c r="I21" s="137"/>
      <c r="J21" s="137"/>
      <c r="K21" s="6"/>
    </row>
    <row r="26" spans="1:11" ht="33.75" customHeight="1"/>
  </sheetData>
  <mergeCells count="16">
    <mergeCell ref="A1:K1"/>
    <mergeCell ref="A2:K2"/>
    <mergeCell ref="A3:K3"/>
    <mergeCell ref="H21:J21"/>
    <mergeCell ref="F6:F7"/>
    <mergeCell ref="G6:G7"/>
    <mergeCell ref="H6:H7"/>
    <mergeCell ref="I6:J6"/>
    <mergeCell ref="K6:K7"/>
    <mergeCell ref="E17:G17"/>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K21"/>
  <sheetViews>
    <sheetView zoomScaleNormal="100"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s="132" customFormat="1" ht="15">
      <c r="A4" s="131"/>
      <c r="B4" s="131"/>
      <c r="C4" s="131"/>
      <c r="D4" s="131"/>
      <c r="E4" s="131"/>
      <c r="F4" s="131"/>
      <c r="G4" s="131"/>
      <c r="H4" s="131"/>
      <c r="I4" s="131"/>
      <c r="J4" s="131"/>
      <c r="K4" s="131"/>
    </row>
    <row r="5" spans="1:11" s="132" customFormat="1" ht="15">
      <c r="A5" s="138" t="s">
        <v>713</v>
      </c>
      <c r="B5" s="139"/>
      <c r="C5" s="139"/>
      <c r="D5" s="139"/>
      <c r="E5" s="139"/>
      <c r="F5" s="139"/>
      <c r="G5" s="139"/>
      <c r="H5" s="139"/>
      <c r="I5" s="139"/>
      <c r="J5" s="139"/>
      <c r="K5" s="139"/>
    </row>
    <row r="6" spans="1:11">
      <c r="A6" s="134" t="s">
        <v>16</v>
      </c>
      <c r="B6" s="141"/>
      <c r="C6" s="141"/>
      <c r="D6" s="141"/>
      <c r="E6" s="141"/>
      <c r="F6" s="141"/>
      <c r="G6" s="141"/>
      <c r="H6" s="141"/>
      <c r="I6" s="141"/>
      <c r="J6" s="141"/>
      <c r="K6" s="141"/>
    </row>
    <row r="7" spans="1:11">
      <c r="A7" s="1"/>
      <c r="B7" s="1"/>
      <c r="C7" s="1"/>
      <c r="D7" s="1"/>
      <c r="E7" s="1"/>
      <c r="F7" s="1"/>
      <c r="G7" s="1"/>
      <c r="H7" s="1"/>
      <c r="I7" s="1"/>
      <c r="J7" s="1"/>
      <c r="K7" s="1"/>
    </row>
    <row r="8" spans="1:11">
      <c r="A8" s="144" t="s">
        <v>0</v>
      </c>
      <c r="B8" s="144" t="s">
        <v>1</v>
      </c>
      <c r="C8" s="140" t="s">
        <v>18</v>
      </c>
      <c r="D8" s="140" t="s">
        <v>17</v>
      </c>
      <c r="E8" s="144" t="s">
        <v>2</v>
      </c>
      <c r="F8" s="144" t="s">
        <v>3</v>
      </c>
      <c r="G8" s="140" t="s">
        <v>4</v>
      </c>
      <c r="H8" s="140" t="s">
        <v>5</v>
      </c>
      <c r="I8" s="140" t="s">
        <v>6</v>
      </c>
      <c r="J8" s="147"/>
      <c r="K8" s="140" t="s">
        <v>8</v>
      </c>
    </row>
    <row r="9" spans="1:11" ht="25.5">
      <c r="A9" s="143"/>
      <c r="B9" s="143"/>
      <c r="C9" s="143"/>
      <c r="D9" s="140"/>
      <c r="E9" s="143"/>
      <c r="F9" s="143"/>
      <c r="G9" s="143"/>
      <c r="H9" s="143"/>
      <c r="I9" s="11" t="s">
        <v>10</v>
      </c>
      <c r="J9" s="11" t="s">
        <v>7</v>
      </c>
      <c r="K9" s="140"/>
    </row>
    <row r="10" spans="1:11">
      <c r="A10" s="7">
        <v>1</v>
      </c>
      <c r="B10" s="8">
        <v>2</v>
      </c>
      <c r="C10" s="8">
        <v>3</v>
      </c>
      <c r="D10" s="8">
        <v>4</v>
      </c>
      <c r="E10" s="8">
        <v>5</v>
      </c>
      <c r="F10" s="8">
        <v>6</v>
      </c>
      <c r="G10" s="8">
        <v>7</v>
      </c>
      <c r="H10" s="8">
        <v>8</v>
      </c>
      <c r="I10" s="8">
        <v>9</v>
      </c>
      <c r="J10" s="8">
        <v>10</v>
      </c>
      <c r="K10" s="8">
        <v>11</v>
      </c>
    </row>
    <row r="11" spans="1:11" ht="262.5" customHeight="1">
      <c r="A11" s="2">
        <v>1</v>
      </c>
      <c r="B11" s="12" t="s">
        <v>92</v>
      </c>
      <c r="C11" s="10"/>
      <c r="D11" s="10"/>
      <c r="E11" s="9" t="s">
        <v>11</v>
      </c>
      <c r="F11" s="13">
        <v>2200</v>
      </c>
      <c r="G11" s="2"/>
      <c r="H11" s="4">
        <f>ROUND(F11*G11,2)</f>
        <v>0</v>
      </c>
      <c r="I11" s="2"/>
      <c r="J11" s="4">
        <f>+H11*I11%</f>
        <v>0</v>
      </c>
      <c r="K11" s="5">
        <f>ROUND(H11+J11,2)</f>
        <v>0</v>
      </c>
    </row>
    <row r="12" spans="1:11" ht="127.5">
      <c r="A12" s="2">
        <v>2</v>
      </c>
      <c r="B12" s="12" t="s">
        <v>20</v>
      </c>
      <c r="C12" s="10"/>
      <c r="D12" s="10"/>
      <c r="E12" s="9" t="s">
        <v>11</v>
      </c>
      <c r="F12" s="13">
        <v>150</v>
      </c>
      <c r="G12" s="2"/>
      <c r="H12" s="4">
        <f>ROUND(F12*G12,2)</f>
        <v>0</v>
      </c>
      <c r="I12" s="2"/>
      <c r="J12" s="4">
        <f>+H12*I12%</f>
        <v>0</v>
      </c>
      <c r="K12" s="5">
        <f>ROUND(H12+J12,2)</f>
        <v>0</v>
      </c>
    </row>
    <row r="13" spans="1:11" ht="15" thickBot="1">
      <c r="A13" s="1"/>
      <c r="B13" s="1"/>
      <c r="C13" s="1"/>
      <c r="D13" s="1"/>
      <c r="E13" s="138" t="s">
        <v>9</v>
      </c>
      <c r="F13" s="141"/>
      <c r="G13" s="142"/>
      <c r="H13" s="86">
        <f>SUM(H11:H12)</f>
        <v>0</v>
      </c>
      <c r="I13" s="87"/>
      <c r="J13" s="87"/>
      <c r="K13" s="8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37"/>
      <c r="I16" s="137"/>
      <c r="J16" s="137"/>
      <c r="K16" s="6"/>
    </row>
    <row r="20" ht="9.75" customHeight="1"/>
    <row r="21" ht="41.2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21">
    <pageSetUpPr fitToPage="1"/>
  </sheetPr>
  <dimension ref="A1:K29"/>
  <sheetViews>
    <sheetView workbookViewId="0">
      <selection activeCell="A20" sqref="A2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229</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91.25">
      <c r="A9" s="2">
        <v>1</v>
      </c>
      <c r="B9" s="12" t="s">
        <v>254</v>
      </c>
      <c r="C9" s="10"/>
      <c r="D9" s="10"/>
      <c r="E9" s="9" t="s">
        <v>11</v>
      </c>
      <c r="F9" s="13">
        <v>200</v>
      </c>
      <c r="G9" s="4"/>
      <c r="H9" s="4">
        <f t="shared" ref="H9:H20" si="0">ROUND(F9*G9,2)</f>
        <v>0</v>
      </c>
      <c r="I9" s="2"/>
      <c r="J9" s="4">
        <f>+H9*I9%</f>
        <v>0</v>
      </c>
      <c r="K9" s="5">
        <f>ROUND(H9+J9,2)</f>
        <v>0</v>
      </c>
    </row>
    <row r="10" spans="1:11" ht="183" customHeight="1">
      <c r="A10" s="15">
        <v>2</v>
      </c>
      <c r="B10" s="16" t="s">
        <v>242</v>
      </c>
      <c r="C10" s="17"/>
      <c r="D10" s="17"/>
      <c r="E10" s="18"/>
      <c r="F10" s="19"/>
      <c r="G10" s="20"/>
      <c r="H10" s="20"/>
      <c r="I10" s="15"/>
      <c r="J10" s="20"/>
      <c r="K10" s="21"/>
    </row>
    <row r="11" spans="1:11">
      <c r="A11" s="2" t="s">
        <v>60</v>
      </c>
      <c r="B11" s="12" t="s">
        <v>243</v>
      </c>
      <c r="C11" s="10"/>
      <c r="D11" s="10"/>
      <c r="E11" s="9" t="s">
        <v>11</v>
      </c>
      <c r="F11" s="13">
        <v>1700</v>
      </c>
      <c r="G11" s="4"/>
      <c r="H11" s="4">
        <f t="shared" si="0"/>
        <v>0</v>
      </c>
      <c r="I11" s="2"/>
      <c r="J11" s="4">
        <f t="shared" ref="J11:J20" si="1">+H11*I11%</f>
        <v>0</v>
      </c>
      <c r="K11" s="5">
        <f t="shared" ref="K11:K20" si="2">ROUND(H11+J11,2)</f>
        <v>0</v>
      </c>
    </row>
    <row r="12" spans="1:11">
      <c r="A12" s="2" t="s">
        <v>61</v>
      </c>
      <c r="B12" s="12" t="s">
        <v>244</v>
      </c>
      <c r="C12" s="10"/>
      <c r="D12" s="10"/>
      <c r="E12" s="9" t="s">
        <v>11</v>
      </c>
      <c r="F12" s="13">
        <v>200</v>
      </c>
      <c r="G12" s="4"/>
      <c r="H12" s="4">
        <f t="shared" si="0"/>
        <v>0</v>
      </c>
      <c r="I12" s="2"/>
      <c r="J12" s="4">
        <f t="shared" si="1"/>
        <v>0</v>
      </c>
      <c r="K12" s="5">
        <f t="shared" si="2"/>
        <v>0</v>
      </c>
    </row>
    <row r="13" spans="1:11">
      <c r="A13" s="55" t="s">
        <v>62</v>
      </c>
      <c r="B13" s="12" t="s">
        <v>245</v>
      </c>
      <c r="C13" s="10"/>
      <c r="D13" s="10"/>
      <c r="E13" s="9" t="s">
        <v>11</v>
      </c>
      <c r="F13" s="13">
        <v>200</v>
      </c>
      <c r="G13" s="4"/>
      <c r="H13" s="4">
        <f t="shared" si="0"/>
        <v>0</v>
      </c>
      <c r="I13" s="2"/>
      <c r="J13" s="4">
        <f t="shared" si="1"/>
        <v>0</v>
      </c>
      <c r="K13" s="5">
        <f t="shared" si="2"/>
        <v>0</v>
      </c>
    </row>
    <row r="14" spans="1:11">
      <c r="A14" s="2" t="s">
        <v>63</v>
      </c>
      <c r="B14" s="12" t="s">
        <v>246</v>
      </c>
      <c r="C14" s="10"/>
      <c r="D14" s="10"/>
      <c r="E14" s="9" t="s">
        <v>11</v>
      </c>
      <c r="F14" s="13">
        <v>30</v>
      </c>
      <c r="G14" s="4"/>
      <c r="H14" s="4">
        <f t="shared" si="0"/>
        <v>0</v>
      </c>
      <c r="I14" s="2"/>
      <c r="J14" s="4">
        <f t="shared" si="1"/>
        <v>0</v>
      </c>
      <c r="K14" s="5">
        <f t="shared" si="2"/>
        <v>0</v>
      </c>
    </row>
    <row r="15" spans="1:11">
      <c r="A15" s="2" t="s">
        <v>64</v>
      </c>
      <c r="B15" s="12" t="s">
        <v>247</v>
      </c>
      <c r="C15" s="10"/>
      <c r="D15" s="10"/>
      <c r="E15" s="9" t="s">
        <v>11</v>
      </c>
      <c r="F15" s="13">
        <v>30</v>
      </c>
      <c r="G15" s="4"/>
      <c r="H15" s="4">
        <f t="shared" si="0"/>
        <v>0</v>
      </c>
      <c r="I15" s="2"/>
      <c r="J15" s="4">
        <f t="shared" si="1"/>
        <v>0</v>
      </c>
      <c r="K15" s="5">
        <f t="shared" si="2"/>
        <v>0</v>
      </c>
    </row>
    <row r="16" spans="1:11">
      <c r="A16" s="2" t="s">
        <v>621</v>
      </c>
      <c r="B16" s="12" t="s">
        <v>248</v>
      </c>
      <c r="C16" s="10"/>
      <c r="D16" s="10"/>
      <c r="E16" s="9" t="s">
        <v>11</v>
      </c>
      <c r="F16" s="13">
        <v>30</v>
      </c>
      <c r="G16" s="4"/>
      <c r="H16" s="4">
        <f t="shared" si="0"/>
        <v>0</v>
      </c>
      <c r="I16" s="2"/>
      <c r="J16" s="4">
        <f t="shared" si="1"/>
        <v>0</v>
      </c>
      <c r="K16" s="5">
        <f t="shared" si="2"/>
        <v>0</v>
      </c>
    </row>
    <row r="17" spans="1:11" ht="210" customHeight="1">
      <c r="A17" s="2">
        <v>3</v>
      </c>
      <c r="B17" s="16" t="s">
        <v>249</v>
      </c>
      <c r="C17" s="17"/>
      <c r="D17" s="17"/>
      <c r="E17" s="18"/>
      <c r="F17" s="19"/>
      <c r="G17" s="15"/>
      <c r="H17" s="20"/>
      <c r="I17" s="15"/>
      <c r="J17" s="20"/>
      <c r="K17" s="21"/>
    </row>
    <row r="18" spans="1:11">
      <c r="A18" s="2" t="s">
        <v>645</v>
      </c>
      <c r="B18" s="12" t="s">
        <v>250</v>
      </c>
      <c r="C18" s="10"/>
      <c r="D18" s="10"/>
      <c r="E18" s="9" t="s">
        <v>11</v>
      </c>
      <c r="F18" s="13">
        <v>10</v>
      </c>
      <c r="G18" s="4"/>
      <c r="H18" s="4">
        <f t="shared" si="0"/>
        <v>0</v>
      </c>
      <c r="I18" s="2"/>
      <c r="J18" s="4">
        <f t="shared" si="1"/>
        <v>0</v>
      </c>
      <c r="K18" s="5">
        <f t="shared" si="2"/>
        <v>0</v>
      </c>
    </row>
    <row r="19" spans="1:11">
      <c r="A19" s="55" t="s">
        <v>646</v>
      </c>
      <c r="B19" s="12" t="s">
        <v>251</v>
      </c>
      <c r="C19" s="10"/>
      <c r="D19" s="10"/>
      <c r="E19" s="9" t="s">
        <v>11</v>
      </c>
      <c r="F19" s="13">
        <v>10</v>
      </c>
      <c r="G19" s="4"/>
      <c r="H19" s="4">
        <f t="shared" si="0"/>
        <v>0</v>
      </c>
      <c r="I19" s="2"/>
      <c r="J19" s="4">
        <f t="shared" si="1"/>
        <v>0</v>
      </c>
      <c r="K19" s="5">
        <f t="shared" si="2"/>
        <v>0</v>
      </c>
    </row>
    <row r="20" spans="1:11">
      <c r="A20" s="2" t="s">
        <v>647</v>
      </c>
      <c r="B20" s="12" t="s">
        <v>252</v>
      </c>
      <c r="C20" s="10"/>
      <c r="D20" s="10"/>
      <c r="E20" s="9" t="s">
        <v>11</v>
      </c>
      <c r="F20" s="13">
        <v>10</v>
      </c>
      <c r="G20" s="4"/>
      <c r="H20" s="4">
        <f t="shared" si="0"/>
        <v>0</v>
      </c>
      <c r="I20" s="2"/>
      <c r="J20" s="4">
        <f t="shared" si="1"/>
        <v>0</v>
      </c>
      <c r="K20" s="5">
        <f t="shared" si="2"/>
        <v>0</v>
      </c>
    </row>
    <row r="21" spans="1:11" ht="15" thickBot="1">
      <c r="A21" s="1"/>
      <c r="B21" s="1"/>
      <c r="C21" s="1"/>
      <c r="D21" s="1"/>
      <c r="E21" s="138" t="s">
        <v>9</v>
      </c>
      <c r="F21" s="141"/>
      <c r="G21" s="142"/>
      <c r="H21" s="86">
        <f>SUM(H9:H20)</f>
        <v>0</v>
      </c>
      <c r="I21" s="87"/>
      <c r="J21" s="87"/>
      <c r="K21" s="86">
        <f>SUM(K9:K20)</f>
        <v>0</v>
      </c>
    </row>
    <row r="22" spans="1:11">
      <c r="A22" s="1"/>
      <c r="B22" s="32"/>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37"/>
      <c r="I24" s="137"/>
      <c r="J24" s="137"/>
      <c r="K24" s="6"/>
    </row>
    <row r="29" spans="1:11" ht="30" customHeight="1"/>
  </sheetData>
  <mergeCells count="16">
    <mergeCell ref="A1:K1"/>
    <mergeCell ref="A2:K2"/>
    <mergeCell ref="A3:K3"/>
    <mergeCell ref="H24:J24"/>
    <mergeCell ref="F6:F7"/>
    <mergeCell ref="G6:G7"/>
    <mergeCell ref="H6:H7"/>
    <mergeCell ref="I6:J6"/>
    <mergeCell ref="K6:K7"/>
    <mergeCell ref="E21:G21"/>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2">
    <pageSetUpPr fitToPage="1"/>
  </sheetPr>
  <dimension ref="A1:K64"/>
  <sheetViews>
    <sheetView topLeftCell="A4" workbookViewId="0">
      <selection activeCell="B15" sqref="B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240</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26">
        <v>2</v>
      </c>
      <c r="C8" s="8">
        <v>3</v>
      </c>
      <c r="D8" s="8">
        <v>4</v>
      </c>
      <c r="E8" s="8">
        <v>5</v>
      </c>
      <c r="F8" s="8">
        <v>6</v>
      </c>
      <c r="G8" s="8">
        <v>7</v>
      </c>
      <c r="H8" s="8">
        <v>8</v>
      </c>
      <c r="I8" s="8">
        <v>9</v>
      </c>
      <c r="J8" s="8">
        <v>10</v>
      </c>
      <c r="K8" s="8">
        <v>11</v>
      </c>
    </row>
    <row r="9" spans="1:11">
      <c r="A9" s="27">
        <v>1</v>
      </c>
      <c r="B9" s="35" t="s">
        <v>286</v>
      </c>
      <c r="C9" s="24"/>
      <c r="D9" s="10"/>
      <c r="E9" s="9" t="s">
        <v>15</v>
      </c>
      <c r="F9" s="13">
        <v>150</v>
      </c>
      <c r="G9" s="4"/>
      <c r="H9" s="4">
        <f t="shared" ref="H9:H54" si="0">ROUND(F9*G9,2)</f>
        <v>0</v>
      </c>
      <c r="I9" s="2"/>
      <c r="J9" s="4">
        <f>+H9*I9%</f>
        <v>0</v>
      </c>
      <c r="K9" s="5">
        <f>ROUND(H9+J9,2)</f>
        <v>0</v>
      </c>
    </row>
    <row r="10" spans="1:11">
      <c r="A10" s="27">
        <v>2</v>
      </c>
      <c r="B10" s="35" t="s">
        <v>622</v>
      </c>
      <c r="C10" s="24"/>
      <c r="D10" s="10"/>
      <c r="E10" s="9" t="s">
        <v>15</v>
      </c>
      <c r="F10" s="13">
        <v>150</v>
      </c>
      <c r="G10" s="4"/>
      <c r="H10" s="4">
        <f t="shared" si="0"/>
        <v>0</v>
      </c>
      <c r="I10" s="2"/>
      <c r="J10" s="4">
        <f t="shared" ref="J10:J43" si="1">+H10*I10%</f>
        <v>0</v>
      </c>
      <c r="K10" s="5">
        <f t="shared" ref="K10:K43" si="2">ROUND(H10+J10,2)</f>
        <v>0</v>
      </c>
    </row>
    <row r="11" spans="1:11">
      <c r="A11" s="27">
        <v>3</v>
      </c>
      <c r="B11" s="35" t="s">
        <v>255</v>
      </c>
      <c r="C11" s="24"/>
      <c r="D11" s="10"/>
      <c r="E11" s="9" t="s">
        <v>15</v>
      </c>
      <c r="F11" s="13">
        <v>150</v>
      </c>
      <c r="G11" s="4"/>
      <c r="H11" s="4">
        <f t="shared" si="0"/>
        <v>0</v>
      </c>
      <c r="I11" s="2"/>
      <c r="J11" s="4">
        <f t="shared" si="1"/>
        <v>0</v>
      </c>
      <c r="K11" s="5">
        <f t="shared" si="2"/>
        <v>0</v>
      </c>
    </row>
    <row r="12" spans="1:11">
      <c r="A12" s="27">
        <v>4</v>
      </c>
      <c r="B12" s="35" t="s">
        <v>256</v>
      </c>
      <c r="C12" s="24"/>
      <c r="D12" s="10"/>
      <c r="E12" s="9" t="s">
        <v>15</v>
      </c>
      <c r="F12" s="13">
        <v>300</v>
      </c>
      <c r="G12" s="4"/>
      <c r="H12" s="4">
        <f t="shared" si="0"/>
        <v>0</v>
      </c>
      <c r="I12" s="2"/>
      <c r="J12" s="4">
        <f t="shared" si="1"/>
        <v>0</v>
      </c>
      <c r="K12" s="5">
        <f t="shared" si="2"/>
        <v>0</v>
      </c>
    </row>
    <row r="13" spans="1:11">
      <c r="A13" s="27">
        <v>5</v>
      </c>
      <c r="B13" s="35" t="s">
        <v>257</v>
      </c>
      <c r="C13" s="24"/>
      <c r="D13" s="10"/>
      <c r="E13" s="9" t="s">
        <v>15</v>
      </c>
      <c r="F13" s="13">
        <v>200</v>
      </c>
      <c r="G13" s="4"/>
      <c r="H13" s="4">
        <f t="shared" si="0"/>
        <v>0</v>
      </c>
      <c r="I13" s="2"/>
      <c r="J13" s="4">
        <f t="shared" si="1"/>
        <v>0</v>
      </c>
      <c r="K13" s="5">
        <f t="shared" si="2"/>
        <v>0</v>
      </c>
    </row>
    <row r="14" spans="1:11">
      <c r="A14" s="27">
        <v>6</v>
      </c>
      <c r="B14" s="35" t="s">
        <v>258</v>
      </c>
      <c r="C14" s="24"/>
      <c r="D14" s="10"/>
      <c r="E14" s="9" t="s">
        <v>15</v>
      </c>
      <c r="F14" s="13">
        <v>150</v>
      </c>
      <c r="G14" s="4"/>
      <c r="H14" s="4">
        <f t="shared" si="0"/>
        <v>0</v>
      </c>
      <c r="I14" s="2"/>
      <c r="J14" s="4">
        <f t="shared" si="1"/>
        <v>0</v>
      </c>
      <c r="K14" s="5">
        <f t="shared" si="2"/>
        <v>0</v>
      </c>
    </row>
    <row r="15" spans="1:11">
      <c r="A15" s="27">
        <v>7</v>
      </c>
      <c r="B15" s="35" t="s">
        <v>259</v>
      </c>
      <c r="C15" s="24"/>
      <c r="D15" s="10"/>
      <c r="E15" s="9" t="s">
        <v>15</v>
      </c>
      <c r="F15" s="13">
        <v>700</v>
      </c>
      <c r="G15" s="4"/>
      <c r="H15" s="4">
        <f t="shared" si="0"/>
        <v>0</v>
      </c>
      <c r="I15" s="2"/>
      <c r="J15" s="4">
        <f t="shared" si="1"/>
        <v>0</v>
      </c>
      <c r="K15" s="5">
        <f t="shared" si="2"/>
        <v>0</v>
      </c>
    </row>
    <row r="16" spans="1:11" ht="25.5">
      <c r="A16" s="27">
        <v>8</v>
      </c>
      <c r="B16" s="34" t="s">
        <v>287</v>
      </c>
      <c r="C16" s="10"/>
      <c r="D16" s="10"/>
      <c r="E16" s="9" t="s">
        <v>15</v>
      </c>
      <c r="F16" s="13">
        <v>65</v>
      </c>
      <c r="G16" s="4"/>
      <c r="H16" s="4">
        <f t="shared" si="0"/>
        <v>0</v>
      </c>
      <c r="I16" s="2"/>
      <c r="J16" s="4">
        <f t="shared" si="1"/>
        <v>0</v>
      </c>
      <c r="K16" s="5">
        <f t="shared" si="2"/>
        <v>0</v>
      </c>
    </row>
    <row r="17" spans="1:11" ht="25.5">
      <c r="A17" s="27">
        <v>9</v>
      </c>
      <c r="B17" s="12" t="s">
        <v>288</v>
      </c>
      <c r="C17" s="10"/>
      <c r="D17" s="10"/>
      <c r="E17" s="9" t="s">
        <v>15</v>
      </c>
      <c r="F17" s="13">
        <v>65</v>
      </c>
      <c r="G17" s="4"/>
      <c r="H17" s="4">
        <f t="shared" si="0"/>
        <v>0</v>
      </c>
      <c r="I17" s="2"/>
      <c r="J17" s="4">
        <f t="shared" si="1"/>
        <v>0</v>
      </c>
      <c r="K17" s="5">
        <f t="shared" si="2"/>
        <v>0</v>
      </c>
    </row>
    <row r="18" spans="1:11" ht="51">
      <c r="A18" s="27">
        <v>10</v>
      </c>
      <c r="B18" s="12" t="s">
        <v>289</v>
      </c>
      <c r="C18" s="10"/>
      <c r="D18" s="10"/>
      <c r="E18" s="9" t="s">
        <v>11</v>
      </c>
      <c r="F18" s="13">
        <v>50</v>
      </c>
      <c r="G18" s="4"/>
      <c r="H18" s="4">
        <f t="shared" si="0"/>
        <v>0</v>
      </c>
      <c r="I18" s="2"/>
      <c r="J18" s="4">
        <f t="shared" si="1"/>
        <v>0</v>
      </c>
      <c r="K18" s="5">
        <f t="shared" si="2"/>
        <v>0</v>
      </c>
    </row>
    <row r="19" spans="1:11" ht="51">
      <c r="A19" s="27">
        <v>11</v>
      </c>
      <c r="B19" s="12" t="s">
        <v>290</v>
      </c>
      <c r="C19" s="10"/>
      <c r="D19" s="10"/>
      <c r="E19" s="9" t="s">
        <v>11</v>
      </c>
      <c r="F19" s="13">
        <v>20</v>
      </c>
      <c r="G19" s="4"/>
      <c r="H19" s="4">
        <f t="shared" si="0"/>
        <v>0</v>
      </c>
      <c r="I19" s="2"/>
      <c r="J19" s="4">
        <f t="shared" si="1"/>
        <v>0</v>
      </c>
      <c r="K19" s="5">
        <f t="shared" si="2"/>
        <v>0</v>
      </c>
    </row>
    <row r="20" spans="1:11" ht="51">
      <c r="A20" s="27">
        <v>12</v>
      </c>
      <c r="B20" s="12" t="s">
        <v>291</v>
      </c>
      <c r="C20" s="10"/>
      <c r="D20" s="10"/>
      <c r="E20" s="9" t="s">
        <v>11</v>
      </c>
      <c r="F20" s="13">
        <v>600</v>
      </c>
      <c r="G20" s="4"/>
      <c r="H20" s="4">
        <f t="shared" si="0"/>
        <v>0</v>
      </c>
      <c r="I20" s="2"/>
      <c r="J20" s="4">
        <f t="shared" si="1"/>
        <v>0</v>
      </c>
      <c r="K20" s="5">
        <f t="shared" si="2"/>
        <v>0</v>
      </c>
    </row>
    <row r="21" spans="1:11" ht="63.75">
      <c r="A21" s="27">
        <v>13</v>
      </c>
      <c r="B21" s="12" t="s">
        <v>292</v>
      </c>
      <c r="C21" s="10"/>
      <c r="D21" s="10"/>
      <c r="E21" s="9" t="s">
        <v>11</v>
      </c>
      <c r="F21" s="13">
        <v>120</v>
      </c>
      <c r="G21" s="4"/>
      <c r="H21" s="4">
        <f t="shared" si="0"/>
        <v>0</v>
      </c>
      <c r="I21" s="2"/>
      <c r="J21" s="4">
        <f t="shared" si="1"/>
        <v>0</v>
      </c>
      <c r="K21" s="5">
        <f t="shared" si="2"/>
        <v>0</v>
      </c>
    </row>
    <row r="22" spans="1:11" ht="63.75">
      <c r="A22" s="27">
        <v>14</v>
      </c>
      <c r="B22" s="12" t="s">
        <v>293</v>
      </c>
      <c r="C22" s="10"/>
      <c r="D22" s="10"/>
      <c r="E22" s="9" t="s">
        <v>11</v>
      </c>
      <c r="F22" s="13">
        <v>200</v>
      </c>
      <c r="G22" s="4"/>
      <c r="H22" s="4">
        <f t="shared" si="0"/>
        <v>0</v>
      </c>
      <c r="I22" s="2"/>
      <c r="J22" s="4">
        <f t="shared" si="1"/>
        <v>0</v>
      </c>
      <c r="K22" s="5">
        <f t="shared" si="2"/>
        <v>0</v>
      </c>
    </row>
    <row r="23" spans="1:11">
      <c r="A23" s="27">
        <v>15</v>
      </c>
      <c r="B23" s="12" t="s">
        <v>294</v>
      </c>
      <c r="C23" s="10"/>
      <c r="D23" s="10"/>
      <c r="E23" s="9" t="s">
        <v>11</v>
      </c>
      <c r="F23" s="13">
        <v>28000</v>
      </c>
      <c r="G23" s="4"/>
      <c r="H23" s="4">
        <f t="shared" si="0"/>
        <v>0</v>
      </c>
      <c r="I23" s="2"/>
      <c r="J23" s="4">
        <f t="shared" si="1"/>
        <v>0</v>
      </c>
      <c r="K23" s="5">
        <f t="shared" si="2"/>
        <v>0</v>
      </c>
    </row>
    <row r="24" spans="1:11">
      <c r="A24" s="27">
        <v>16</v>
      </c>
      <c r="B24" s="12" t="s">
        <v>295</v>
      </c>
      <c r="C24" s="10"/>
      <c r="D24" s="10"/>
      <c r="E24" s="9" t="s">
        <v>11</v>
      </c>
      <c r="F24" s="13">
        <v>34000</v>
      </c>
      <c r="G24" s="4"/>
      <c r="H24" s="4">
        <f t="shared" si="0"/>
        <v>0</v>
      </c>
      <c r="I24" s="2"/>
      <c r="J24" s="4">
        <f t="shared" si="1"/>
        <v>0</v>
      </c>
      <c r="K24" s="5">
        <f t="shared" si="2"/>
        <v>0</v>
      </c>
    </row>
    <row r="25" spans="1:11">
      <c r="A25" s="27">
        <v>17</v>
      </c>
      <c r="B25" s="12" t="s">
        <v>296</v>
      </c>
      <c r="C25" s="10"/>
      <c r="D25" s="10"/>
      <c r="E25" s="9" t="s">
        <v>11</v>
      </c>
      <c r="F25" s="13">
        <v>40000</v>
      </c>
      <c r="G25" s="4"/>
      <c r="H25" s="4">
        <f t="shared" si="0"/>
        <v>0</v>
      </c>
      <c r="I25" s="2"/>
      <c r="J25" s="4">
        <f t="shared" si="1"/>
        <v>0</v>
      </c>
      <c r="K25" s="5">
        <f t="shared" si="2"/>
        <v>0</v>
      </c>
    </row>
    <row r="26" spans="1:11">
      <c r="A26" s="27">
        <v>18</v>
      </c>
      <c r="B26" s="12" t="s">
        <v>297</v>
      </c>
      <c r="C26" s="10"/>
      <c r="D26" s="10"/>
      <c r="E26" s="9" t="s">
        <v>11</v>
      </c>
      <c r="F26" s="13">
        <v>42000</v>
      </c>
      <c r="G26" s="4"/>
      <c r="H26" s="4">
        <f t="shared" si="0"/>
        <v>0</v>
      </c>
      <c r="I26" s="2"/>
      <c r="J26" s="4">
        <f t="shared" si="1"/>
        <v>0</v>
      </c>
      <c r="K26" s="5">
        <f t="shared" si="2"/>
        <v>0</v>
      </c>
    </row>
    <row r="27" spans="1:11" ht="25.5">
      <c r="A27" s="27">
        <v>19</v>
      </c>
      <c r="B27" s="12" t="s">
        <v>260</v>
      </c>
      <c r="C27" s="10"/>
      <c r="D27" s="10"/>
      <c r="E27" s="9" t="s">
        <v>11</v>
      </c>
      <c r="F27" s="13">
        <v>900</v>
      </c>
      <c r="G27" s="4"/>
      <c r="H27" s="4">
        <f t="shared" si="0"/>
        <v>0</v>
      </c>
      <c r="I27" s="2"/>
      <c r="J27" s="4">
        <f t="shared" si="1"/>
        <v>0</v>
      </c>
      <c r="K27" s="5">
        <f t="shared" si="2"/>
        <v>0</v>
      </c>
    </row>
    <row r="28" spans="1:11" ht="25.5">
      <c r="A28" s="27">
        <v>20</v>
      </c>
      <c r="B28" s="12" t="s">
        <v>261</v>
      </c>
      <c r="C28" s="10"/>
      <c r="D28" s="10"/>
      <c r="E28" s="9" t="s">
        <v>11</v>
      </c>
      <c r="F28" s="13">
        <v>5000</v>
      </c>
      <c r="G28" s="4"/>
      <c r="H28" s="4">
        <f t="shared" si="0"/>
        <v>0</v>
      </c>
      <c r="I28" s="2"/>
      <c r="J28" s="4">
        <f t="shared" si="1"/>
        <v>0</v>
      </c>
      <c r="K28" s="5">
        <f t="shared" si="2"/>
        <v>0</v>
      </c>
    </row>
    <row r="29" spans="1:11" ht="89.25">
      <c r="A29" s="27">
        <v>21</v>
      </c>
      <c r="B29" s="12" t="s">
        <v>262</v>
      </c>
      <c r="C29" s="10"/>
      <c r="D29" s="10"/>
      <c r="E29" s="9" t="s">
        <v>11</v>
      </c>
      <c r="F29" s="13">
        <v>6000</v>
      </c>
      <c r="G29" s="4"/>
      <c r="H29" s="4">
        <f t="shared" si="0"/>
        <v>0</v>
      </c>
      <c r="I29" s="2"/>
      <c r="J29" s="4">
        <f t="shared" si="1"/>
        <v>0</v>
      </c>
      <c r="K29" s="5">
        <f t="shared" si="2"/>
        <v>0</v>
      </c>
    </row>
    <row r="30" spans="1:11" ht="76.5">
      <c r="A30" s="27">
        <v>22</v>
      </c>
      <c r="B30" s="12" t="s">
        <v>298</v>
      </c>
      <c r="C30" s="10"/>
      <c r="D30" s="10"/>
      <c r="E30" s="9" t="s">
        <v>11</v>
      </c>
      <c r="F30" s="13">
        <v>4000</v>
      </c>
      <c r="G30" s="4"/>
      <c r="H30" s="4">
        <f t="shared" si="0"/>
        <v>0</v>
      </c>
      <c r="I30" s="2"/>
      <c r="J30" s="4">
        <f t="shared" si="1"/>
        <v>0</v>
      </c>
      <c r="K30" s="5">
        <f t="shared" si="2"/>
        <v>0</v>
      </c>
    </row>
    <row r="31" spans="1:11" ht="102">
      <c r="A31" s="27">
        <v>23</v>
      </c>
      <c r="B31" s="12" t="s">
        <v>299</v>
      </c>
      <c r="C31" s="10"/>
      <c r="D31" s="10"/>
      <c r="E31" s="9" t="s">
        <v>11</v>
      </c>
      <c r="F31" s="13">
        <v>8600</v>
      </c>
      <c r="G31" s="4"/>
      <c r="H31" s="4">
        <f t="shared" si="0"/>
        <v>0</v>
      </c>
      <c r="I31" s="2"/>
      <c r="J31" s="4">
        <f t="shared" si="1"/>
        <v>0</v>
      </c>
      <c r="K31" s="5">
        <f t="shared" si="2"/>
        <v>0</v>
      </c>
    </row>
    <row r="32" spans="1:11" ht="51">
      <c r="A32" s="27">
        <v>24</v>
      </c>
      <c r="B32" s="12" t="s">
        <v>263</v>
      </c>
      <c r="C32" s="10"/>
      <c r="D32" s="10"/>
      <c r="E32" s="9" t="s">
        <v>11</v>
      </c>
      <c r="F32" s="13">
        <v>140</v>
      </c>
      <c r="G32" s="4"/>
      <c r="H32" s="4">
        <f t="shared" si="0"/>
        <v>0</v>
      </c>
      <c r="I32" s="2"/>
      <c r="J32" s="4">
        <f t="shared" si="1"/>
        <v>0</v>
      </c>
      <c r="K32" s="5">
        <f t="shared" si="2"/>
        <v>0</v>
      </c>
    </row>
    <row r="33" spans="1:11">
      <c r="A33" s="27">
        <v>25</v>
      </c>
      <c r="B33" s="12" t="s">
        <v>264</v>
      </c>
      <c r="C33" s="10"/>
      <c r="D33" s="10"/>
      <c r="E33" s="9" t="s">
        <v>11</v>
      </c>
      <c r="F33" s="13">
        <v>1800</v>
      </c>
      <c r="G33" s="4"/>
      <c r="H33" s="4">
        <f t="shared" si="0"/>
        <v>0</v>
      </c>
      <c r="I33" s="2"/>
      <c r="J33" s="4">
        <f t="shared" si="1"/>
        <v>0</v>
      </c>
      <c r="K33" s="5">
        <f t="shared" si="2"/>
        <v>0</v>
      </c>
    </row>
    <row r="34" spans="1:11" ht="25.5">
      <c r="A34" s="27">
        <v>26</v>
      </c>
      <c r="B34" s="12" t="s">
        <v>265</v>
      </c>
      <c r="C34" s="10"/>
      <c r="D34" s="10"/>
      <c r="E34" s="9" t="s">
        <v>11</v>
      </c>
      <c r="F34" s="13">
        <v>3000</v>
      </c>
      <c r="G34" s="4"/>
      <c r="H34" s="4">
        <f t="shared" si="0"/>
        <v>0</v>
      </c>
      <c r="I34" s="2"/>
      <c r="J34" s="4">
        <f t="shared" si="1"/>
        <v>0</v>
      </c>
      <c r="K34" s="5">
        <f t="shared" si="2"/>
        <v>0</v>
      </c>
    </row>
    <row r="35" spans="1:11" ht="25.5">
      <c r="A35" s="27">
        <v>27</v>
      </c>
      <c r="B35" s="12" t="s">
        <v>266</v>
      </c>
      <c r="C35" s="10"/>
      <c r="D35" s="10"/>
      <c r="E35" s="9" t="s">
        <v>11</v>
      </c>
      <c r="F35" s="13">
        <v>3000</v>
      </c>
      <c r="G35" s="4"/>
      <c r="H35" s="4">
        <f t="shared" si="0"/>
        <v>0</v>
      </c>
      <c r="I35" s="2"/>
      <c r="J35" s="4">
        <f t="shared" si="1"/>
        <v>0</v>
      </c>
      <c r="K35" s="5">
        <f t="shared" si="2"/>
        <v>0</v>
      </c>
    </row>
    <row r="36" spans="1:11" ht="38.25">
      <c r="A36" s="27">
        <v>28</v>
      </c>
      <c r="B36" s="12" t="s">
        <v>267</v>
      </c>
      <c r="C36" s="10"/>
      <c r="D36" s="10"/>
      <c r="E36" s="9" t="s">
        <v>11</v>
      </c>
      <c r="F36" s="13">
        <v>600</v>
      </c>
      <c r="G36" s="4"/>
      <c r="H36" s="4">
        <f t="shared" si="0"/>
        <v>0</v>
      </c>
      <c r="I36" s="2"/>
      <c r="J36" s="4">
        <f t="shared" si="1"/>
        <v>0</v>
      </c>
      <c r="K36" s="5">
        <f t="shared" si="2"/>
        <v>0</v>
      </c>
    </row>
    <row r="37" spans="1:11" ht="25.5">
      <c r="A37" s="27">
        <v>29</v>
      </c>
      <c r="B37" s="12" t="s">
        <v>268</v>
      </c>
      <c r="C37" s="10"/>
      <c r="D37" s="10"/>
      <c r="E37" s="9" t="s">
        <v>11</v>
      </c>
      <c r="F37" s="13">
        <v>250</v>
      </c>
      <c r="G37" s="4"/>
      <c r="H37" s="4">
        <f t="shared" si="0"/>
        <v>0</v>
      </c>
      <c r="I37" s="2"/>
      <c r="J37" s="4">
        <f t="shared" si="1"/>
        <v>0</v>
      </c>
      <c r="K37" s="5">
        <f t="shared" si="2"/>
        <v>0</v>
      </c>
    </row>
    <row r="38" spans="1:11" ht="89.25">
      <c r="A38" s="27">
        <v>30</v>
      </c>
      <c r="B38" s="12" t="s">
        <v>269</v>
      </c>
      <c r="C38" s="10"/>
      <c r="D38" s="10"/>
      <c r="E38" s="9" t="s">
        <v>11</v>
      </c>
      <c r="F38" s="13">
        <v>10000</v>
      </c>
      <c r="G38" s="4"/>
      <c r="H38" s="4">
        <f t="shared" si="0"/>
        <v>0</v>
      </c>
      <c r="I38" s="2"/>
      <c r="J38" s="4">
        <f t="shared" si="1"/>
        <v>0</v>
      </c>
      <c r="K38" s="5">
        <f t="shared" si="2"/>
        <v>0</v>
      </c>
    </row>
    <row r="39" spans="1:11" ht="51">
      <c r="A39" s="27">
        <v>31</v>
      </c>
      <c r="B39" s="16" t="s">
        <v>270</v>
      </c>
      <c r="C39" s="17"/>
      <c r="D39" s="17"/>
      <c r="E39" s="18"/>
      <c r="F39" s="19"/>
      <c r="G39" s="20"/>
      <c r="H39" s="20"/>
      <c r="I39" s="15"/>
      <c r="J39" s="20"/>
      <c r="K39" s="21"/>
    </row>
    <row r="40" spans="1:11">
      <c r="A40" s="2" t="s">
        <v>685</v>
      </c>
      <c r="B40" s="12" t="s">
        <v>271</v>
      </c>
      <c r="C40" s="10"/>
      <c r="D40" s="10"/>
      <c r="E40" s="9" t="s">
        <v>15</v>
      </c>
      <c r="F40" s="13">
        <v>50</v>
      </c>
      <c r="G40" s="4"/>
      <c r="H40" s="4">
        <f t="shared" si="0"/>
        <v>0</v>
      </c>
      <c r="I40" s="2"/>
      <c r="J40" s="4">
        <f t="shared" si="1"/>
        <v>0</v>
      </c>
      <c r="K40" s="5">
        <f t="shared" si="2"/>
        <v>0</v>
      </c>
    </row>
    <row r="41" spans="1:11">
      <c r="A41" s="2" t="s">
        <v>686</v>
      </c>
      <c r="B41" s="12" t="s">
        <v>272</v>
      </c>
      <c r="C41" s="10"/>
      <c r="D41" s="10"/>
      <c r="E41" s="9" t="s">
        <v>15</v>
      </c>
      <c r="F41" s="13">
        <v>10</v>
      </c>
      <c r="G41" s="4"/>
      <c r="H41" s="4">
        <f t="shared" si="0"/>
        <v>0</v>
      </c>
      <c r="I41" s="2"/>
      <c r="J41" s="4">
        <f t="shared" si="1"/>
        <v>0</v>
      </c>
      <c r="K41" s="5">
        <f t="shared" si="2"/>
        <v>0</v>
      </c>
    </row>
    <row r="42" spans="1:11">
      <c r="A42" s="2" t="s">
        <v>687</v>
      </c>
      <c r="B42" s="12" t="s">
        <v>273</v>
      </c>
      <c r="C42" s="10"/>
      <c r="D42" s="10"/>
      <c r="E42" s="9" t="s">
        <v>15</v>
      </c>
      <c r="F42" s="13">
        <v>40</v>
      </c>
      <c r="G42" s="4"/>
      <c r="H42" s="4">
        <f t="shared" si="0"/>
        <v>0</v>
      </c>
      <c r="I42" s="2"/>
      <c r="J42" s="4">
        <f t="shared" si="1"/>
        <v>0</v>
      </c>
      <c r="K42" s="5">
        <f t="shared" si="2"/>
        <v>0</v>
      </c>
    </row>
    <row r="43" spans="1:11">
      <c r="A43" s="2" t="s">
        <v>688</v>
      </c>
      <c r="B43" s="12" t="s">
        <v>274</v>
      </c>
      <c r="C43" s="10"/>
      <c r="D43" s="10"/>
      <c r="E43" s="9" t="s">
        <v>15</v>
      </c>
      <c r="F43" s="13">
        <v>15</v>
      </c>
      <c r="G43" s="4"/>
      <c r="H43" s="4">
        <f t="shared" si="0"/>
        <v>0</v>
      </c>
      <c r="I43" s="2"/>
      <c r="J43" s="4">
        <f t="shared" si="1"/>
        <v>0</v>
      </c>
      <c r="K43" s="5">
        <f t="shared" si="2"/>
        <v>0</v>
      </c>
    </row>
    <row r="44" spans="1:11" ht="51">
      <c r="A44" s="15">
        <v>32</v>
      </c>
      <c r="B44" s="16" t="s">
        <v>275</v>
      </c>
      <c r="C44" s="17"/>
      <c r="D44" s="17"/>
      <c r="E44" s="18"/>
      <c r="F44" s="19"/>
      <c r="G44" s="20"/>
      <c r="H44" s="20"/>
      <c r="I44" s="15"/>
      <c r="J44" s="20"/>
      <c r="K44" s="21"/>
    </row>
    <row r="45" spans="1:11">
      <c r="A45" s="2" t="s">
        <v>689</v>
      </c>
      <c r="B45" s="12" t="s">
        <v>276</v>
      </c>
      <c r="C45" s="10"/>
      <c r="D45" s="10"/>
      <c r="E45" s="9" t="s">
        <v>15</v>
      </c>
      <c r="F45" s="13">
        <v>20</v>
      </c>
      <c r="G45" s="4"/>
      <c r="H45" s="4">
        <f t="shared" si="0"/>
        <v>0</v>
      </c>
      <c r="I45" s="2"/>
      <c r="J45" s="4">
        <f t="shared" ref="J45:J54" si="3">+H45*I45%</f>
        <v>0</v>
      </c>
      <c r="K45" s="5">
        <f t="shared" ref="K45:K54" si="4">ROUND(H45+J45,2)</f>
        <v>0</v>
      </c>
    </row>
    <row r="46" spans="1:11">
      <c r="A46" s="2" t="s">
        <v>690</v>
      </c>
      <c r="B46" s="12" t="s">
        <v>277</v>
      </c>
      <c r="C46" s="10"/>
      <c r="D46" s="10"/>
      <c r="E46" s="9" t="s">
        <v>15</v>
      </c>
      <c r="F46" s="13">
        <v>2</v>
      </c>
      <c r="G46" s="4"/>
      <c r="H46" s="4">
        <f t="shared" si="0"/>
        <v>0</v>
      </c>
      <c r="I46" s="2"/>
      <c r="J46" s="4">
        <f t="shared" si="3"/>
        <v>0</v>
      </c>
      <c r="K46" s="5">
        <f t="shared" si="4"/>
        <v>0</v>
      </c>
    </row>
    <row r="47" spans="1:11">
      <c r="A47" s="2" t="s">
        <v>691</v>
      </c>
      <c r="B47" s="12" t="s">
        <v>278</v>
      </c>
      <c r="C47" s="10"/>
      <c r="D47" s="10"/>
      <c r="E47" s="9" t="s">
        <v>15</v>
      </c>
      <c r="F47" s="13">
        <v>5</v>
      </c>
      <c r="G47" s="4"/>
      <c r="H47" s="4">
        <f t="shared" si="0"/>
        <v>0</v>
      </c>
      <c r="I47" s="2"/>
      <c r="J47" s="4">
        <f t="shared" si="3"/>
        <v>0</v>
      </c>
      <c r="K47" s="5">
        <f t="shared" si="4"/>
        <v>0</v>
      </c>
    </row>
    <row r="48" spans="1:11">
      <c r="A48" s="2" t="s">
        <v>692</v>
      </c>
      <c r="B48" s="12" t="s">
        <v>279</v>
      </c>
      <c r="C48" s="10"/>
      <c r="D48" s="10"/>
      <c r="E48" s="9" t="s">
        <v>15</v>
      </c>
      <c r="F48" s="13">
        <v>30</v>
      </c>
      <c r="G48" s="4"/>
      <c r="H48" s="4">
        <f t="shared" si="0"/>
        <v>0</v>
      </c>
      <c r="I48" s="2"/>
      <c r="J48" s="4">
        <f t="shared" si="3"/>
        <v>0</v>
      </c>
      <c r="K48" s="5">
        <f t="shared" si="4"/>
        <v>0</v>
      </c>
    </row>
    <row r="49" spans="1:11">
      <c r="A49" s="2" t="s">
        <v>693</v>
      </c>
      <c r="B49" s="12" t="s">
        <v>280</v>
      </c>
      <c r="C49" s="10"/>
      <c r="D49" s="10"/>
      <c r="E49" s="9" t="s">
        <v>15</v>
      </c>
      <c r="F49" s="13">
        <v>5</v>
      </c>
      <c r="G49" s="4"/>
      <c r="H49" s="4">
        <f t="shared" si="0"/>
        <v>0</v>
      </c>
      <c r="I49" s="2"/>
      <c r="J49" s="4">
        <f t="shared" si="3"/>
        <v>0</v>
      </c>
      <c r="K49" s="5">
        <f t="shared" si="4"/>
        <v>0</v>
      </c>
    </row>
    <row r="50" spans="1:11">
      <c r="A50" s="2">
        <v>33</v>
      </c>
      <c r="B50" s="12" t="s">
        <v>281</v>
      </c>
      <c r="C50" s="10"/>
      <c r="D50" s="10"/>
      <c r="E50" s="9" t="s">
        <v>11</v>
      </c>
      <c r="F50" s="13">
        <v>5</v>
      </c>
      <c r="G50" s="4"/>
      <c r="H50" s="4">
        <f t="shared" si="0"/>
        <v>0</v>
      </c>
      <c r="I50" s="2"/>
      <c r="J50" s="4">
        <f t="shared" si="3"/>
        <v>0</v>
      </c>
      <c r="K50" s="5">
        <f t="shared" si="4"/>
        <v>0</v>
      </c>
    </row>
    <row r="51" spans="1:11">
      <c r="A51" s="2">
        <v>34</v>
      </c>
      <c r="B51" s="12" t="s">
        <v>282</v>
      </c>
      <c r="C51" s="10"/>
      <c r="D51" s="10"/>
      <c r="E51" s="9" t="s">
        <v>11</v>
      </c>
      <c r="F51" s="13">
        <v>5</v>
      </c>
      <c r="G51" s="4"/>
      <c r="H51" s="4">
        <f t="shared" si="0"/>
        <v>0</v>
      </c>
      <c r="I51" s="2"/>
      <c r="J51" s="4">
        <f t="shared" si="3"/>
        <v>0</v>
      </c>
      <c r="K51" s="5">
        <f t="shared" si="4"/>
        <v>0</v>
      </c>
    </row>
    <row r="52" spans="1:11" ht="38.25">
      <c r="A52" s="2">
        <v>35</v>
      </c>
      <c r="B52" s="12" t="s">
        <v>283</v>
      </c>
      <c r="C52" s="10"/>
      <c r="D52" s="10"/>
      <c r="E52" s="9" t="s">
        <v>15</v>
      </c>
      <c r="F52" s="13">
        <v>25</v>
      </c>
      <c r="G52" s="4"/>
      <c r="H52" s="4">
        <f t="shared" si="0"/>
        <v>0</v>
      </c>
      <c r="I52" s="2"/>
      <c r="J52" s="4">
        <f t="shared" si="3"/>
        <v>0</v>
      </c>
      <c r="K52" s="5">
        <f t="shared" si="4"/>
        <v>0</v>
      </c>
    </row>
    <row r="53" spans="1:11" ht="204">
      <c r="A53" s="2">
        <v>36</v>
      </c>
      <c r="B53" s="12" t="s">
        <v>300</v>
      </c>
      <c r="C53" s="10"/>
      <c r="D53" s="10"/>
      <c r="E53" s="9" t="s">
        <v>11</v>
      </c>
      <c r="F53" s="13">
        <v>1200</v>
      </c>
      <c r="G53" s="4"/>
      <c r="H53" s="4">
        <f t="shared" si="0"/>
        <v>0</v>
      </c>
      <c r="I53" s="2"/>
      <c r="J53" s="4">
        <f t="shared" si="3"/>
        <v>0</v>
      </c>
      <c r="K53" s="5">
        <f t="shared" si="4"/>
        <v>0</v>
      </c>
    </row>
    <row r="54" spans="1:11" ht="25.5">
      <c r="A54" s="2">
        <v>37</v>
      </c>
      <c r="B54" s="12" t="s">
        <v>284</v>
      </c>
      <c r="C54" s="10"/>
      <c r="D54" s="10"/>
      <c r="E54" s="9" t="s">
        <v>11</v>
      </c>
      <c r="F54" s="13">
        <v>40</v>
      </c>
      <c r="G54" s="4"/>
      <c r="H54" s="4">
        <f t="shared" si="0"/>
        <v>0</v>
      </c>
      <c r="I54" s="2"/>
      <c r="J54" s="4">
        <f t="shared" si="3"/>
        <v>0</v>
      </c>
      <c r="K54" s="5">
        <f t="shared" si="4"/>
        <v>0</v>
      </c>
    </row>
    <row r="55" spans="1:11" ht="128.25" thickBot="1">
      <c r="A55" s="2">
        <v>38</v>
      </c>
      <c r="B55" s="12" t="s">
        <v>388</v>
      </c>
      <c r="C55" s="10"/>
      <c r="D55" s="10"/>
      <c r="E55" s="81" t="s">
        <v>11</v>
      </c>
      <c r="F55" s="107">
        <v>600</v>
      </c>
      <c r="G55" s="70"/>
      <c r="H55" s="70">
        <f>ROUND(F55*G55,2)</f>
        <v>0</v>
      </c>
      <c r="I55" s="2"/>
      <c r="J55" s="4">
        <f>+H55*I55%</f>
        <v>0</v>
      </c>
      <c r="K55" s="71">
        <f>ROUND(H55+J55,2)</f>
        <v>0</v>
      </c>
    </row>
    <row r="56" spans="1:11" ht="15" thickBot="1">
      <c r="A56" s="78"/>
      <c r="B56" s="79"/>
      <c r="C56" s="80"/>
      <c r="D56" s="80"/>
      <c r="E56" s="153" t="s">
        <v>9</v>
      </c>
      <c r="F56" s="153"/>
      <c r="G56" s="154"/>
      <c r="H56" s="88">
        <f>SUM(H9:H55)</f>
        <v>0</v>
      </c>
      <c r="I56" s="89"/>
      <c r="J56" s="89"/>
      <c r="K56" s="90">
        <f>SUM(K9:K55)</f>
        <v>0</v>
      </c>
    </row>
    <row r="57" spans="1:11">
      <c r="A57" s="1"/>
      <c r="B57" s="32"/>
      <c r="C57" s="1"/>
      <c r="D57" s="1"/>
      <c r="E57" s="1"/>
      <c r="F57" s="1"/>
      <c r="G57" s="1"/>
      <c r="H57" s="1"/>
      <c r="I57" s="1"/>
      <c r="J57" s="1"/>
      <c r="K57" s="1"/>
    </row>
    <row r="58" spans="1:11" ht="369.75">
      <c r="A58" s="1"/>
      <c r="B58" s="32" t="s">
        <v>696</v>
      </c>
      <c r="C58" s="1"/>
      <c r="D58" s="1"/>
      <c r="E58" s="1"/>
      <c r="F58" s="1"/>
      <c r="G58" s="1"/>
      <c r="H58" s="1"/>
      <c r="I58" s="1"/>
      <c r="J58" s="1"/>
      <c r="K58" s="1"/>
    </row>
    <row r="59" spans="1:11">
      <c r="A59" s="1"/>
      <c r="B59" s="1"/>
      <c r="C59" s="1"/>
      <c r="D59" s="1"/>
      <c r="E59" s="1"/>
      <c r="F59" s="1"/>
      <c r="G59" s="1"/>
      <c r="H59" s="137"/>
      <c r="I59" s="137"/>
      <c r="J59" s="137"/>
      <c r="K59" s="6"/>
    </row>
    <row r="64" spans="1:11" ht="41.25" customHeight="1"/>
  </sheetData>
  <mergeCells count="16">
    <mergeCell ref="A1:K1"/>
    <mergeCell ref="A2:K2"/>
    <mergeCell ref="A3:K3"/>
    <mergeCell ref="H59:J59"/>
    <mergeCell ref="F6:F7"/>
    <mergeCell ref="G6:G7"/>
    <mergeCell ref="H6:H7"/>
    <mergeCell ref="I6:J6"/>
    <mergeCell ref="E56:G56"/>
    <mergeCell ref="K6:K7"/>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4">
    <pageSetUpPr fitToPage="1"/>
  </sheetPr>
  <dimension ref="A1:K23"/>
  <sheetViews>
    <sheetView topLeftCell="A16" zoomScale="90" zoomScaleNormal="90" workbookViewId="0">
      <selection activeCell="B18" sqref="B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253</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c r="A9" s="2">
        <v>1</v>
      </c>
      <c r="B9" s="12" t="s">
        <v>303</v>
      </c>
      <c r="C9" s="10"/>
      <c r="D9" s="10"/>
      <c r="E9" s="9" t="s">
        <v>11</v>
      </c>
      <c r="F9" s="13">
        <v>8000</v>
      </c>
      <c r="G9" s="4"/>
      <c r="H9" s="4">
        <f t="shared" ref="H9:H17" si="0">ROUND(F9*G9,2)</f>
        <v>0</v>
      </c>
      <c r="I9" s="2"/>
      <c r="J9" s="4">
        <f>+H9*I9%</f>
        <v>0</v>
      </c>
      <c r="K9" s="5">
        <f>ROUND(H9+J9,2)</f>
        <v>0</v>
      </c>
    </row>
    <row r="10" spans="1:11">
      <c r="A10" s="2">
        <v>2</v>
      </c>
      <c r="B10" s="12" t="s">
        <v>304</v>
      </c>
      <c r="C10" s="10"/>
      <c r="D10" s="10"/>
      <c r="E10" s="9" t="s">
        <v>11</v>
      </c>
      <c r="F10" s="13">
        <v>10000</v>
      </c>
      <c r="G10" s="4"/>
      <c r="H10" s="4">
        <f t="shared" si="0"/>
        <v>0</v>
      </c>
      <c r="I10" s="2"/>
      <c r="J10" s="4">
        <f t="shared" ref="J10:J15" si="1">+H10*I10%</f>
        <v>0</v>
      </c>
      <c r="K10" s="5">
        <f t="shared" ref="K10:K15" si="2">ROUND(H10+J10,2)</f>
        <v>0</v>
      </c>
    </row>
    <row r="11" spans="1:11">
      <c r="A11" s="2">
        <v>3</v>
      </c>
      <c r="B11" s="12" t="s">
        <v>305</v>
      </c>
      <c r="C11" s="10"/>
      <c r="D11" s="10"/>
      <c r="E11" s="9" t="s">
        <v>11</v>
      </c>
      <c r="F11" s="13">
        <v>9000</v>
      </c>
      <c r="G11" s="4"/>
      <c r="H11" s="4">
        <f t="shared" si="0"/>
        <v>0</v>
      </c>
      <c r="I11" s="2"/>
      <c r="J11" s="4">
        <f t="shared" si="1"/>
        <v>0</v>
      </c>
      <c r="K11" s="5">
        <f t="shared" si="2"/>
        <v>0</v>
      </c>
    </row>
    <row r="12" spans="1:11">
      <c r="A12" s="2">
        <v>4</v>
      </c>
      <c r="B12" s="12" t="s">
        <v>306</v>
      </c>
      <c r="C12" s="10"/>
      <c r="D12" s="10"/>
      <c r="E12" s="9" t="s">
        <v>11</v>
      </c>
      <c r="F12" s="13">
        <v>100</v>
      </c>
      <c r="G12" s="4"/>
      <c r="H12" s="4">
        <f t="shared" si="0"/>
        <v>0</v>
      </c>
      <c r="I12" s="2"/>
      <c r="J12" s="4">
        <f t="shared" si="1"/>
        <v>0</v>
      </c>
      <c r="K12" s="5">
        <f t="shared" si="2"/>
        <v>0</v>
      </c>
    </row>
    <row r="13" spans="1:11">
      <c r="A13" s="2">
        <v>5</v>
      </c>
      <c r="B13" s="12" t="s">
        <v>307</v>
      </c>
      <c r="C13" s="10"/>
      <c r="D13" s="10"/>
      <c r="E13" s="9" t="s">
        <v>11</v>
      </c>
      <c r="F13" s="13">
        <v>200</v>
      </c>
      <c r="G13" s="4"/>
      <c r="H13" s="4">
        <f t="shared" si="0"/>
        <v>0</v>
      </c>
      <c r="I13" s="2"/>
      <c r="J13" s="4">
        <f t="shared" si="1"/>
        <v>0</v>
      </c>
      <c r="K13" s="5">
        <f t="shared" si="2"/>
        <v>0</v>
      </c>
    </row>
    <row r="14" spans="1:11">
      <c r="A14" s="2">
        <v>6</v>
      </c>
      <c r="B14" s="12" t="s">
        <v>308</v>
      </c>
      <c r="C14" s="10"/>
      <c r="D14" s="10"/>
      <c r="E14" s="9" t="s">
        <v>11</v>
      </c>
      <c r="F14" s="13">
        <v>200</v>
      </c>
      <c r="G14" s="4"/>
      <c r="H14" s="4">
        <f t="shared" si="0"/>
        <v>0</v>
      </c>
      <c r="I14" s="2"/>
      <c r="J14" s="4">
        <f t="shared" si="1"/>
        <v>0</v>
      </c>
      <c r="K14" s="5">
        <f t="shared" si="2"/>
        <v>0</v>
      </c>
    </row>
    <row r="15" spans="1:11" ht="25.5">
      <c r="A15" s="2">
        <v>7</v>
      </c>
      <c r="B15" s="12" t="s">
        <v>309</v>
      </c>
      <c r="C15" s="10"/>
      <c r="D15" s="10"/>
      <c r="E15" s="9" t="s">
        <v>11</v>
      </c>
      <c r="F15" s="13">
        <v>35000</v>
      </c>
      <c r="G15" s="4"/>
      <c r="H15" s="4">
        <f t="shared" si="0"/>
        <v>0</v>
      </c>
      <c r="I15" s="2"/>
      <c r="J15" s="4">
        <f t="shared" si="1"/>
        <v>0</v>
      </c>
      <c r="K15" s="5">
        <f t="shared" si="2"/>
        <v>0</v>
      </c>
    </row>
    <row r="16" spans="1:11" ht="114.75">
      <c r="A16" s="2">
        <v>8</v>
      </c>
      <c r="B16" s="12" t="s">
        <v>301</v>
      </c>
      <c r="C16" s="61"/>
      <c r="D16" s="61"/>
      <c r="E16" s="2" t="s">
        <v>11</v>
      </c>
      <c r="F16" s="13">
        <v>550</v>
      </c>
      <c r="G16" s="4"/>
      <c r="H16" s="4">
        <f t="shared" si="0"/>
        <v>0</v>
      </c>
      <c r="I16" s="2"/>
      <c r="J16" s="4">
        <f>+H16*I16%</f>
        <v>0</v>
      </c>
      <c r="K16" s="5">
        <f>ROUND(H16+J16,2)</f>
        <v>0</v>
      </c>
    </row>
    <row r="17" spans="1:11" ht="114.75">
      <c r="A17" s="2">
        <v>9</v>
      </c>
      <c r="B17" s="12" t="s">
        <v>630</v>
      </c>
      <c r="C17" s="61"/>
      <c r="D17" s="61"/>
      <c r="E17" s="9" t="s">
        <v>11</v>
      </c>
      <c r="F17" s="13">
        <v>700</v>
      </c>
      <c r="G17" s="4"/>
      <c r="H17" s="4">
        <f t="shared" si="0"/>
        <v>0</v>
      </c>
      <c r="I17" s="2"/>
      <c r="J17" s="4">
        <f t="shared" ref="J17:J18" si="3">+H17*I17%</f>
        <v>0</v>
      </c>
      <c r="K17" s="5">
        <f t="shared" ref="K17:K18" si="4">ROUND(H17+J17,2)</f>
        <v>0</v>
      </c>
    </row>
    <row r="18" spans="1:11" ht="89.25">
      <c r="A18" s="2">
        <v>10</v>
      </c>
      <c r="B18" s="12" t="s">
        <v>302</v>
      </c>
      <c r="C18" s="61"/>
      <c r="D18" s="61"/>
      <c r="E18" s="81" t="s">
        <v>11</v>
      </c>
      <c r="F18" s="107">
        <v>1000</v>
      </c>
      <c r="G18" s="70"/>
      <c r="H18" s="70">
        <f>ROUND(F18*G18,2)</f>
        <v>0</v>
      </c>
      <c r="I18" s="2"/>
      <c r="J18" s="4">
        <f t="shared" si="3"/>
        <v>0</v>
      </c>
      <c r="K18" s="71">
        <f t="shared" si="4"/>
        <v>0</v>
      </c>
    </row>
    <row r="19" spans="1:11" ht="12" customHeight="1" thickBot="1">
      <c r="E19" s="155" t="s">
        <v>9</v>
      </c>
      <c r="F19" s="155"/>
      <c r="G19" s="155"/>
      <c r="H19" s="108">
        <f>SUM(H9:H18)</f>
        <v>0</v>
      </c>
      <c r="K19" s="109">
        <f>SUM(K9:K18)</f>
        <v>0</v>
      </c>
    </row>
    <row r="20" spans="1:11" ht="114.75">
      <c r="B20" s="96" t="s">
        <v>697</v>
      </c>
      <c r="C20" s="69"/>
    </row>
    <row r="21" spans="1:11" ht="15">
      <c r="B21" s="110" t="s">
        <v>698</v>
      </c>
    </row>
    <row r="22" spans="1:11" ht="15">
      <c r="B22" s="110" t="s">
        <v>700</v>
      </c>
    </row>
    <row r="23" spans="1:11" ht="30">
      <c r="B23" s="111" t="s">
        <v>699</v>
      </c>
    </row>
  </sheetData>
  <mergeCells count="15">
    <mergeCell ref="A1:K1"/>
    <mergeCell ref="A2:K2"/>
    <mergeCell ref="A3:K3"/>
    <mergeCell ref="E19:G19"/>
    <mergeCell ref="K6:K7"/>
    <mergeCell ref="A4:K4"/>
    <mergeCell ref="A6:A7"/>
    <mergeCell ref="B6:B7"/>
    <mergeCell ref="C6:C7"/>
    <mergeCell ref="D6:D7"/>
    <mergeCell ref="E6:E7"/>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5">
    <pageSetUpPr fitToPage="1"/>
  </sheetPr>
  <dimension ref="A1:K23"/>
  <sheetViews>
    <sheetView workbookViewId="0">
      <selection activeCell="H19" sqref="H19:H2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285</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38.25">
      <c r="A9" s="2">
        <v>1</v>
      </c>
      <c r="B9" s="12" t="s">
        <v>311</v>
      </c>
      <c r="C9" s="10"/>
      <c r="D9" s="10"/>
      <c r="E9" s="9" t="s">
        <v>11</v>
      </c>
      <c r="F9" s="13">
        <v>1200</v>
      </c>
      <c r="G9" s="2"/>
      <c r="H9" s="4">
        <f t="shared" ref="H9:H14" si="0">ROUND(F9*G9,2)</f>
        <v>0</v>
      </c>
      <c r="I9" s="2"/>
      <c r="J9" s="4">
        <f>+H9*I9%</f>
        <v>0</v>
      </c>
      <c r="K9" s="5">
        <f>ROUND(H9+J9,2)</f>
        <v>0</v>
      </c>
    </row>
    <row r="10" spans="1:11" ht="63.75">
      <c r="A10" s="2">
        <v>2</v>
      </c>
      <c r="B10" s="12" t="s">
        <v>312</v>
      </c>
      <c r="C10" s="10"/>
      <c r="D10" s="10"/>
      <c r="E10" s="9" t="s">
        <v>46</v>
      </c>
      <c r="F10" s="13">
        <v>1300</v>
      </c>
      <c r="G10" s="2"/>
      <c r="H10" s="4">
        <f t="shared" si="0"/>
        <v>0</v>
      </c>
      <c r="I10" s="2"/>
      <c r="J10" s="4">
        <f t="shared" ref="J10:J14" si="1">+H10*I10%</f>
        <v>0</v>
      </c>
      <c r="K10" s="5">
        <f t="shared" ref="K10:K14" si="2">ROUND(H10+J10,2)</f>
        <v>0</v>
      </c>
    </row>
    <row r="11" spans="1:11" ht="38.25">
      <c r="A11" s="2">
        <v>3</v>
      </c>
      <c r="B11" s="12" t="s">
        <v>313</v>
      </c>
      <c r="C11" s="10"/>
      <c r="D11" s="10"/>
      <c r="E11" s="9" t="s">
        <v>11</v>
      </c>
      <c r="F11" s="13">
        <v>150</v>
      </c>
      <c r="G11" s="2"/>
      <c r="H11" s="4">
        <f t="shared" si="0"/>
        <v>0</v>
      </c>
      <c r="I11" s="2"/>
      <c r="J11" s="4">
        <f t="shared" si="1"/>
        <v>0</v>
      </c>
      <c r="K11" s="5">
        <f t="shared" si="2"/>
        <v>0</v>
      </c>
    </row>
    <row r="12" spans="1:11" ht="63.75">
      <c r="A12" s="2">
        <v>4</v>
      </c>
      <c r="B12" s="12" t="s">
        <v>314</v>
      </c>
      <c r="C12" s="10"/>
      <c r="D12" s="10"/>
      <c r="E12" s="9" t="s">
        <v>11</v>
      </c>
      <c r="F12" s="13">
        <v>50</v>
      </c>
      <c r="G12" s="2"/>
      <c r="H12" s="4">
        <f t="shared" si="0"/>
        <v>0</v>
      </c>
      <c r="I12" s="2"/>
      <c r="J12" s="4">
        <f t="shared" si="1"/>
        <v>0</v>
      </c>
      <c r="K12" s="5">
        <f t="shared" si="2"/>
        <v>0</v>
      </c>
    </row>
    <row r="13" spans="1:11" ht="102">
      <c r="A13" s="2">
        <v>5</v>
      </c>
      <c r="B13" s="12" t="s">
        <v>315</v>
      </c>
      <c r="C13" s="10"/>
      <c r="D13" s="10"/>
      <c r="E13" s="9" t="s">
        <v>15</v>
      </c>
      <c r="F13" s="13">
        <v>20</v>
      </c>
      <c r="G13" s="2"/>
      <c r="H13" s="4">
        <f t="shared" si="0"/>
        <v>0</v>
      </c>
      <c r="I13" s="2"/>
      <c r="J13" s="4">
        <f t="shared" si="1"/>
        <v>0</v>
      </c>
      <c r="K13" s="5">
        <f t="shared" si="2"/>
        <v>0</v>
      </c>
    </row>
    <row r="14" spans="1:11" ht="63.75">
      <c r="A14" s="2">
        <v>6</v>
      </c>
      <c r="B14" s="12" t="s">
        <v>317</v>
      </c>
      <c r="C14" s="10"/>
      <c r="D14" s="10"/>
      <c r="E14" s="9" t="s">
        <v>11</v>
      </c>
      <c r="F14" s="13">
        <v>6000</v>
      </c>
      <c r="G14" s="2"/>
      <c r="H14" s="4">
        <f t="shared" si="0"/>
        <v>0</v>
      </c>
      <c r="I14" s="2"/>
      <c r="J14" s="4">
        <f t="shared" si="1"/>
        <v>0</v>
      </c>
      <c r="K14" s="5">
        <f t="shared" si="2"/>
        <v>0</v>
      </c>
    </row>
    <row r="15" spans="1:11" ht="15" thickBot="1">
      <c r="A15" s="1"/>
      <c r="B15" s="1"/>
      <c r="C15" s="1"/>
      <c r="D15" s="1"/>
      <c r="E15" s="138" t="s">
        <v>9</v>
      </c>
      <c r="F15" s="141"/>
      <c r="G15" s="142"/>
      <c r="H15" s="86">
        <f>SUM(H9:H14)</f>
        <v>0</v>
      </c>
      <c r="I15" s="87"/>
      <c r="J15" s="87"/>
      <c r="K15" s="86">
        <f>SUM(K9:K14)</f>
        <v>0</v>
      </c>
    </row>
    <row r="16" spans="1:11">
      <c r="A16" s="1"/>
      <c r="B16" s="32"/>
      <c r="C16" s="1"/>
      <c r="D16" s="1"/>
      <c r="E16" s="1"/>
      <c r="F16" s="1"/>
      <c r="G16" s="1"/>
      <c r="H16" s="1"/>
      <c r="I16" s="1"/>
      <c r="J16" s="1"/>
      <c r="K16" s="1"/>
    </row>
    <row r="17" spans="1:11">
      <c r="A17" s="1"/>
      <c r="B17" s="36"/>
      <c r="C17" s="1"/>
      <c r="D17" s="1"/>
      <c r="E17" s="1"/>
      <c r="F17" s="1"/>
      <c r="G17" s="1"/>
      <c r="H17" s="1"/>
      <c r="I17" s="1"/>
      <c r="J17" s="1"/>
      <c r="K17" s="1"/>
    </row>
    <row r="18" spans="1:11">
      <c r="A18" s="1"/>
      <c r="B18" s="1"/>
      <c r="C18" s="1"/>
      <c r="D18" s="1"/>
      <c r="E18" s="1"/>
      <c r="F18" s="1"/>
      <c r="G18" s="1"/>
      <c r="H18" s="137"/>
      <c r="I18" s="137"/>
      <c r="J18" s="137"/>
      <c r="K18" s="6"/>
    </row>
    <row r="23" spans="1:11" ht="34.5" customHeight="1"/>
  </sheetData>
  <mergeCells count="16">
    <mergeCell ref="A1:K1"/>
    <mergeCell ref="A2:K2"/>
    <mergeCell ref="A3:K3"/>
    <mergeCell ref="K6:K7"/>
    <mergeCell ref="E15:G15"/>
    <mergeCell ref="A4:K4"/>
    <mergeCell ref="A6:A7"/>
    <mergeCell ref="B6:B7"/>
    <mergeCell ref="C6:C7"/>
    <mergeCell ref="D6:D7"/>
    <mergeCell ref="E6:E7"/>
    <mergeCell ref="H18:J18"/>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6">
    <pageSetUpPr fitToPage="1"/>
  </sheetPr>
  <dimension ref="A1:K23"/>
  <sheetViews>
    <sheetView topLeftCell="A10" workbookViewId="0">
      <selection activeCell="B10" sqref="B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708</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51">
      <c r="A9" s="2">
        <v>1</v>
      </c>
      <c r="B9" s="12" t="s">
        <v>324</v>
      </c>
      <c r="C9" s="10"/>
      <c r="D9" s="10"/>
      <c r="E9" s="9" t="s">
        <v>15</v>
      </c>
      <c r="F9" s="13">
        <v>150</v>
      </c>
      <c r="G9" s="2"/>
      <c r="H9" s="4">
        <f t="shared" ref="H9:H14" si="0">ROUND(F9*G9,2)</f>
        <v>0</v>
      </c>
      <c r="I9" s="2"/>
      <c r="J9" s="4">
        <f>+H9*I9%</f>
        <v>0</v>
      </c>
      <c r="K9" s="5">
        <f>ROUND(H9+J9,2)</f>
        <v>0</v>
      </c>
    </row>
    <row r="10" spans="1:11" ht="51">
      <c r="A10" s="2">
        <v>2</v>
      </c>
      <c r="B10" s="12" t="s">
        <v>318</v>
      </c>
      <c r="C10" s="10"/>
      <c r="D10" s="10"/>
      <c r="E10" s="9" t="s">
        <v>15</v>
      </c>
      <c r="F10" s="13">
        <v>28</v>
      </c>
      <c r="G10" s="4"/>
      <c r="H10" s="4">
        <f t="shared" si="0"/>
        <v>0</v>
      </c>
      <c r="I10" s="2"/>
      <c r="J10" s="4">
        <f t="shared" ref="J10:J14" si="1">+H10*I10%</f>
        <v>0</v>
      </c>
      <c r="K10" s="5">
        <f t="shared" ref="K10:K14" si="2">ROUND(H10+J10,2)</f>
        <v>0</v>
      </c>
    </row>
    <row r="11" spans="1:11" ht="25.5">
      <c r="A11" s="2">
        <v>3</v>
      </c>
      <c r="B11" s="12" t="s">
        <v>319</v>
      </c>
      <c r="C11" s="10"/>
      <c r="D11" s="10"/>
      <c r="E11" s="9" t="s">
        <v>11</v>
      </c>
      <c r="F11" s="13">
        <v>20</v>
      </c>
      <c r="G11" s="2"/>
      <c r="H11" s="4">
        <f t="shared" si="0"/>
        <v>0</v>
      </c>
      <c r="I11" s="2"/>
      <c r="J11" s="4">
        <f t="shared" si="1"/>
        <v>0</v>
      </c>
      <c r="K11" s="5">
        <f t="shared" si="2"/>
        <v>0</v>
      </c>
    </row>
    <row r="12" spans="1:11" ht="25.5">
      <c r="A12" s="2">
        <v>4</v>
      </c>
      <c r="B12" s="12" t="s">
        <v>320</v>
      </c>
      <c r="C12" s="10"/>
      <c r="D12" s="10"/>
      <c r="E12" s="9" t="s">
        <v>15</v>
      </c>
      <c r="F12" s="13">
        <v>40</v>
      </c>
      <c r="G12" s="4"/>
      <c r="H12" s="4">
        <f t="shared" si="0"/>
        <v>0</v>
      </c>
      <c r="I12" s="2"/>
      <c r="J12" s="4">
        <f t="shared" si="1"/>
        <v>0</v>
      </c>
      <c r="K12" s="5">
        <f t="shared" si="2"/>
        <v>0</v>
      </c>
    </row>
    <row r="13" spans="1:11" ht="63.75">
      <c r="A13" s="2">
        <v>5</v>
      </c>
      <c r="B13" s="12" t="s">
        <v>321</v>
      </c>
      <c r="C13" s="10"/>
      <c r="D13" s="10"/>
      <c r="E13" s="9" t="s">
        <v>15</v>
      </c>
      <c r="F13" s="13">
        <v>550</v>
      </c>
      <c r="G13" s="2"/>
      <c r="H13" s="4">
        <f t="shared" si="0"/>
        <v>0</v>
      </c>
      <c r="I13" s="2"/>
      <c r="J13" s="4">
        <f t="shared" si="1"/>
        <v>0</v>
      </c>
      <c r="K13" s="5">
        <f t="shared" si="2"/>
        <v>0</v>
      </c>
    </row>
    <row r="14" spans="1:11" ht="76.5">
      <c r="A14" s="2">
        <v>6</v>
      </c>
      <c r="B14" s="12" t="s">
        <v>322</v>
      </c>
      <c r="C14" s="10"/>
      <c r="D14" s="10"/>
      <c r="E14" s="9" t="s">
        <v>15</v>
      </c>
      <c r="F14" s="13">
        <v>340</v>
      </c>
      <c r="G14" s="2"/>
      <c r="H14" s="4">
        <f t="shared" si="0"/>
        <v>0</v>
      </c>
      <c r="I14" s="2"/>
      <c r="J14" s="4">
        <f t="shared" si="1"/>
        <v>0</v>
      </c>
      <c r="K14" s="5">
        <f t="shared" si="2"/>
        <v>0</v>
      </c>
    </row>
    <row r="15" spans="1:11" ht="15" thickBot="1">
      <c r="A15" s="1"/>
      <c r="B15" s="1"/>
      <c r="C15" s="1"/>
      <c r="D15" s="1"/>
      <c r="E15" s="138" t="s">
        <v>9</v>
      </c>
      <c r="F15" s="141"/>
      <c r="G15" s="142"/>
      <c r="H15" s="86">
        <f>SUM(H9:H14)</f>
        <v>0</v>
      </c>
      <c r="I15" s="87"/>
      <c r="J15" s="87"/>
      <c r="K15" s="86">
        <f>SUM(K9:K14)</f>
        <v>0</v>
      </c>
    </row>
    <row r="16" spans="1:11">
      <c r="A16" s="1"/>
      <c r="B16" s="32"/>
      <c r="C16" s="1"/>
      <c r="D16" s="1"/>
      <c r="E16" s="1"/>
      <c r="F16" s="1"/>
      <c r="G16" s="1"/>
      <c r="H16" s="1"/>
      <c r="I16" s="1"/>
      <c r="J16" s="1"/>
      <c r="K16" s="1"/>
    </row>
    <row r="17" spans="1:11">
      <c r="A17" s="1"/>
      <c r="B17" s="36"/>
      <c r="C17" s="1"/>
      <c r="D17" s="1"/>
      <c r="E17" s="1"/>
      <c r="F17" s="1"/>
      <c r="G17" s="1"/>
      <c r="H17" s="1"/>
      <c r="I17" s="1"/>
      <c r="J17" s="1"/>
      <c r="K17" s="1"/>
    </row>
    <row r="18" spans="1:11">
      <c r="A18" s="1"/>
      <c r="B18" s="1"/>
      <c r="C18" s="1"/>
      <c r="D18" s="1"/>
      <c r="E18" s="1"/>
      <c r="F18" s="1"/>
      <c r="G18" s="1"/>
      <c r="H18" s="137"/>
      <c r="I18" s="137"/>
      <c r="J18" s="137"/>
      <c r="K18" s="6"/>
    </row>
    <row r="23" spans="1:11" ht="30" customHeight="1"/>
  </sheetData>
  <mergeCells count="16">
    <mergeCell ref="A1:K1"/>
    <mergeCell ref="A2:K2"/>
    <mergeCell ref="A3:K3"/>
    <mergeCell ref="K6:K7"/>
    <mergeCell ref="E15:G15"/>
    <mergeCell ref="A4:K4"/>
    <mergeCell ref="A6:A7"/>
    <mergeCell ref="B6:B7"/>
    <mergeCell ref="C6:C7"/>
    <mergeCell ref="D6:D7"/>
    <mergeCell ref="E6:E7"/>
    <mergeCell ref="H18:J18"/>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7">
    <pageSetUpPr fitToPage="1"/>
  </sheetPr>
  <dimension ref="A1:K18"/>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310</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27.5">
      <c r="A9" s="2">
        <v>1</v>
      </c>
      <c r="B9" s="12" t="s">
        <v>326</v>
      </c>
      <c r="C9" s="10"/>
      <c r="D9" s="10"/>
      <c r="E9" s="9" t="s">
        <v>11</v>
      </c>
      <c r="F9" s="13">
        <v>10</v>
      </c>
      <c r="G9" s="2"/>
      <c r="H9" s="4">
        <f>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37"/>
      <c r="I13" s="137"/>
      <c r="J13" s="137"/>
      <c r="K13" s="6"/>
    </row>
    <row r="18" ht="26.25" customHeight="1"/>
  </sheetData>
  <mergeCells count="16">
    <mergeCell ref="A1:K1"/>
    <mergeCell ref="A2:K2"/>
    <mergeCell ref="A3:K3"/>
    <mergeCell ref="K6:K7"/>
    <mergeCell ref="E10:G10"/>
    <mergeCell ref="A4:K4"/>
    <mergeCell ref="A6:A7"/>
    <mergeCell ref="B6:B7"/>
    <mergeCell ref="C6:C7"/>
    <mergeCell ref="D6:D7"/>
    <mergeCell ref="E6:E7"/>
    <mergeCell ref="H13:J13"/>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10"/>
  <sheetViews>
    <sheetView workbookViewId="0">
      <selection sqref="A1:K1"/>
    </sheetView>
  </sheetViews>
  <sheetFormatPr defaultRowHeight="14.25"/>
  <cols>
    <col min="1" max="1" width="7" customWidth="1"/>
    <col min="2" max="2" width="35.625" customWidth="1"/>
    <col min="5" max="5" width="7.5" customWidth="1"/>
    <col min="6" max="6" width="6.5"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57" t="s">
        <v>316</v>
      </c>
      <c r="B4" s="158"/>
      <c r="C4" s="158"/>
      <c r="D4" s="158"/>
      <c r="E4" s="158"/>
      <c r="F4" s="158"/>
      <c r="G4" s="158"/>
      <c r="H4" s="158"/>
      <c r="I4" s="158"/>
      <c r="J4" s="158"/>
      <c r="K4" s="158"/>
    </row>
    <row r="6" spans="1:11" ht="14.25" customHeight="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01" t="s">
        <v>10</v>
      </c>
      <c r="J7" s="101" t="s">
        <v>7</v>
      </c>
      <c r="K7" s="140"/>
    </row>
    <row r="8" spans="1:11">
      <c r="A8" s="102">
        <v>1</v>
      </c>
      <c r="B8" s="8">
        <v>2</v>
      </c>
      <c r="C8" s="8">
        <v>3</v>
      </c>
      <c r="D8" s="8">
        <v>4</v>
      </c>
      <c r="E8" s="8">
        <v>5</v>
      </c>
      <c r="F8" s="8">
        <v>6</v>
      </c>
      <c r="G8" s="8">
        <v>7</v>
      </c>
      <c r="H8" s="8">
        <v>8</v>
      </c>
      <c r="I8" s="8">
        <v>9</v>
      </c>
      <c r="J8" s="8">
        <v>10</v>
      </c>
      <c r="K8" s="8">
        <v>11</v>
      </c>
    </row>
    <row r="9" spans="1:11" ht="160.5" customHeight="1" thickBot="1">
      <c r="A9" s="2">
        <v>1</v>
      </c>
      <c r="B9" s="12" t="s">
        <v>702</v>
      </c>
      <c r="C9" s="10"/>
      <c r="D9" s="10"/>
      <c r="E9" s="9" t="s">
        <v>11</v>
      </c>
      <c r="F9" s="118">
        <v>300</v>
      </c>
      <c r="G9" s="4"/>
      <c r="H9" s="70">
        <f t="shared" ref="H9" si="0">ROUND(F9*G9,2)</f>
        <v>0</v>
      </c>
      <c r="I9" s="119"/>
      <c r="J9" s="4">
        <f t="shared" ref="J9" si="1">+H9*I9%</f>
        <v>0</v>
      </c>
      <c r="K9" s="117">
        <f t="shared" ref="K9" si="2">ROUND(H9+J9,2)</f>
        <v>0</v>
      </c>
    </row>
    <row r="10" spans="1:11" ht="15" thickBot="1">
      <c r="E10" s="148" t="s">
        <v>9</v>
      </c>
      <c r="F10" s="156"/>
      <c r="G10" s="156"/>
      <c r="H10" s="120">
        <v>2988</v>
      </c>
      <c r="K10" s="120">
        <v>3227.04</v>
      </c>
    </row>
  </sheetData>
  <mergeCells count="15">
    <mergeCell ref="A1:K1"/>
    <mergeCell ref="A2:K2"/>
    <mergeCell ref="A3:K3"/>
    <mergeCell ref="E10:G10"/>
    <mergeCell ref="F6:F7"/>
    <mergeCell ref="A4:K4"/>
    <mergeCell ref="A6:A7"/>
    <mergeCell ref="B6:B7"/>
    <mergeCell ref="C6:C7"/>
    <mergeCell ref="D6:D7"/>
    <mergeCell ref="E6:E7"/>
    <mergeCell ref="G6:G7"/>
    <mergeCell ref="H6:H7"/>
    <mergeCell ref="I6:J6"/>
    <mergeCell ref="K6:K7"/>
  </mergeCells>
  <pageMargins left="0.70866141732283472" right="0.70866141732283472" top="0.74803149606299213" bottom="0.74803149606299213" header="0.31496062992125984" footer="0.31496062992125984"/>
  <pageSetup paperSize="9"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8">
    <pageSetUpPr fitToPage="1"/>
  </sheetPr>
  <dimension ref="A1:K20"/>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323</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63.75">
      <c r="A9" s="2">
        <v>1</v>
      </c>
      <c r="B9" s="12" t="s">
        <v>327</v>
      </c>
      <c r="C9" s="10"/>
      <c r="D9" s="10"/>
      <c r="E9" s="9" t="s">
        <v>11</v>
      </c>
      <c r="F9" s="13">
        <v>150</v>
      </c>
      <c r="G9" s="4"/>
      <c r="H9" s="4">
        <f t="shared" ref="H9:H11" si="0">ROUND(F9*G9,2)</f>
        <v>0</v>
      </c>
      <c r="I9" s="2"/>
      <c r="J9" s="4">
        <f t="shared" ref="J9:J11" si="1">+H9*I9%</f>
        <v>0</v>
      </c>
      <c r="K9" s="5">
        <f t="shared" ref="K9:K11" si="2">ROUND(H9+J9,2)</f>
        <v>0</v>
      </c>
    </row>
    <row r="10" spans="1:11" ht="25.5">
      <c r="A10" s="2">
        <v>2</v>
      </c>
      <c r="B10" s="12" t="s">
        <v>328</v>
      </c>
      <c r="C10" s="10"/>
      <c r="D10" s="10"/>
      <c r="E10" s="9" t="s">
        <v>11</v>
      </c>
      <c r="F10" s="13">
        <v>150</v>
      </c>
      <c r="G10" s="4"/>
      <c r="H10" s="4">
        <f t="shared" si="0"/>
        <v>0</v>
      </c>
      <c r="I10" s="2"/>
      <c r="J10" s="4">
        <f t="shared" si="1"/>
        <v>0</v>
      </c>
      <c r="K10" s="5">
        <f t="shared" si="2"/>
        <v>0</v>
      </c>
    </row>
    <row r="11" spans="1:11" ht="127.5">
      <c r="A11" s="2">
        <v>3</v>
      </c>
      <c r="B11" s="12" t="s">
        <v>330</v>
      </c>
      <c r="C11" s="10"/>
      <c r="D11" s="10"/>
      <c r="E11" s="9" t="s">
        <v>11</v>
      </c>
      <c r="F11" s="13">
        <v>200</v>
      </c>
      <c r="G11" s="4"/>
      <c r="H11" s="4">
        <f t="shared" si="0"/>
        <v>0</v>
      </c>
      <c r="I11" s="2"/>
      <c r="J11" s="4">
        <f t="shared" si="1"/>
        <v>0</v>
      </c>
      <c r="K11" s="5">
        <f t="shared" si="2"/>
        <v>0</v>
      </c>
    </row>
    <row r="12" spans="1:11" ht="15" thickBot="1">
      <c r="A12" s="1"/>
      <c r="B12" s="1"/>
      <c r="C12" s="1"/>
      <c r="D12" s="1"/>
      <c r="E12" s="138" t="s">
        <v>9</v>
      </c>
      <c r="F12" s="141"/>
      <c r="G12" s="142"/>
      <c r="H12" s="86">
        <f>SUM(H9:H11)</f>
        <v>0</v>
      </c>
      <c r="I12" s="87"/>
      <c r="J12" s="87"/>
      <c r="K12" s="86">
        <f>SUM(K9:K11)</f>
        <v>0</v>
      </c>
    </row>
    <row r="13" spans="1:11">
      <c r="A13" s="1"/>
      <c r="B13" s="112"/>
      <c r="C13" s="1"/>
      <c r="D13" s="1"/>
      <c r="E13" s="1"/>
      <c r="F13" s="1"/>
      <c r="G13" s="1"/>
      <c r="H13" s="1"/>
      <c r="I13" s="1"/>
      <c r="J13" s="1"/>
      <c r="K13" s="1"/>
    </row>
    <row r="14" spans="1:11">
      <c r="A14" s="1"/>
      <c r="B14" s="36"/>
      <c r="C14" s="1"/>
      <c r="D14" s="1"/>
      <c r="E14" s="1"/>
      <c r="F14" s="1"/>
      <c r="G14" s="1"/>
      <c r="H14" s="1"/>
      <c r="I14" s="1"/>
      <c r="J14" s="1"/>
      <c r="K14" s="1"/>
    </row>
    <row r="15" spans="1:11">
      <c r="A15" s="1"/>
      <c r="B15" s="1"/>
      <c r="C15" s="1"/>
      <c r="D15" s="1"/>
      <c r="E15" s="1"/>
      <c r="F15" s="1"/>
      <c r="G15" s="1"/>
      <c r="H15" s="137"/>
      <c r="I15" s="137"/>
      <c r="J15" s="137"/>
      <c r="K15" s="6"/>
    </row>
    <row r="20" ht="26.25" customHeight="1"/>
  </sheetData>
  <mergeCells count="16">
    <mergeCell ref="A1:K1"/>
    <mergeCell ref="A2:K2"/>
    <mergeCell ref="A3:K3"/>
    <mergeCell ref="K6:K7"/>
    <mergeCell ref="E12:G12"/>
    <mergeCell ref="A4:K4"/>
    <mergeCell ref="A6:A7"/>
    <mergeCell ref="B6:B7"/>
    <mergeCell ref="C6:C7"/>
    <mergeCell ref="D6:D7"/>
    <mergeCell ref="E6:E7"/>
    <mergeCell ref="H15:J15"/>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9">
    <pageSetUpPr fitToPage="1"/>
  </sheetPr>
  <dimension ref="A1:K23"/>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325</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c r="A9" s="2">
        <v>1</v>
      </c>
      <c r="B9" s="12" t="s">
        <v>675</v>
      </c>
      <c r="C9" s="10"/>
      <c r="D9" s="10"/>
      <c r="E9" s="9" t="s">
        <v>11</v>
      </c>
      <c r="F9" s="13">
        <v>120</v>
      </c>
      <c r="G9" s="2"/>
      <c r="H9" s="4">
        <f t="shared" ref="H9:H14" si="0">ROUND(F9*G9,2)</f>
        <v>0</v>
      </c>
      <c r="I9" s="2"/>
      <c r="J9" s="4">
        <f>+H9*I9%</f>
        <v>0</v>
      </c>
      <c r="K9" s="5">
        <f>ROUND(H9+J9,2)</f>
        <v>0</v>
      </c>
    </row>
    <row r="10" spans="1:11" ht="25.5">
      <c r="A10" s="2">
        <v>2</v>
      </c>
      <c r="B10" s="12" t="s">
        <v>680</v>
      </c>
      <c r="C10" s="10"/>
      <c r="D10" s="10"/>
      <c r="E10" s="9" t="s">
        <v>11</v>
      </c>
      <c r="F10" s="13">
        <v>90</v>
      </c>
      <c r="G10" s="2"/>
      <c r="H10" s="4">
        <f t="shared" si="0"/>
        <v>0</v>
      </c>
      <c r="I10" s="2"/>
      <c r="J10" s="4">
        <f t="shared" ref="J10:J14" si="1">+H10*I10%</f>
        <v>0</v>
      </c>
      <c r="K10" s="5">
        <f t="shared" ref="K10:K14" si="2">ROUND(H10+J10,2)</f>
        <v>0</v>
      </c>
    </row>
    <row r="11" spans="1:11" ht="25.5">
      <c r="A11" s="2">
        <v>3</v>
      </c>
      <c r="B11" s="12" t="s">
        <v>676</v>
      </c>
      <c r="C11" s="10"/>
      <c r="D11" s="10"/>
      <c r="E11" s="9" t="s">
        <v>11</v>
      </c>
      <c r="F11" s="13">
        <v>300</v>
      </c>
      <c r="G11" s="2"/>
      <c r="H11" s="4">
        <f t="shared" si="0"/>
        <v>0</v>
      </c>
      <c r="I11" s="2"/>
      <c r="J11" s="4">
        <f t="shared" si="1"/>
        <v>0</v>
      </c>
      <c r="K11" s="5">
        <f t="shared" si="2"/>
        <v>0</v>
      </c>
    </row>
    <row r="12" spans="1:11" ht="38.25">
      <c r="A12" s="2">
        <v>4</v>
      </c>
      <c r="B12" s="12" t="s">
        <v>677</v>
      </c>
      <c r="C12" s="10"/>
      <c r="D12" s="10"/>
      <c r="E12" s="9" t="s">
        <v>11</v>
      </c>
      <c r="F12" s="13">
        <v>300</v>
      </c>
      <c r="G12" s="2"/>
      <c r="H12" s="4">
        <f t="shared" si="0"/>
        <v>0</v>
      </c>
      <c r="I12" s="2"/>
      <c r="J12" s="4">
        <f t="shared" si="1"/>
        <v>0</v>
      </c>
      <c r="K12" s="5">
        <f t="shared" si="2"/>
        <v>0</v>
      </c>
    </row>
    <row r="13" spans="1:11" ht="25.5">
      <c r="A13" s="2">
        <v>5</v>
      </c>
      <c r="B13" s="12" t="s">
        <v>679</v>
      </c>
      <c r="C13" s="10"/>
      <c r="D13" s="10"/>
      <c r="E13" s="9" t="s">
        <v>11</v>
      </c>
      <c r="F13" s="13">
        <v>60</v>
      </c>
      <c r="G13" s="2"/>
      <c r="H13" s="4">
        <f t="shared" si="0"/>
        <v>0</v>
      </c>
      <c r="I13" s="2"/>
      <c r="J13" s="4">
        <f t="shared" si="1"/>
        <v>0</v>
      </c>
      <c r="K13" s="5">
        <f t="shared" si="2"/>
        <v>0</v>
      </c>
    </row>
    <row r="14" spans="1:11" ht="25.5">
      <c r="A14" s="2">
        <v>6</v>
      </c>
      <c r="B14" s="12" t="s">
        <v>678</v>
      </c>
      <c r="C14" s="10"/>
      <c r="D14" s="10"/>
      <c r="E14" s="9" t="s">
        <v>11</v>
      </c>
      <c r="F14" s="13">
        <v>30</v>
      </c>
      <c r="G14" s="2"/>
      <c r="H14" s="4">
        <f t="shared" si="0"/>
        <v>0</v>
      </c>
      <c r="I14" s="2"/>
      <c r="J14" s="4">
        <f t="shared" si="1"/>
        <v>0</v>
      </c>
      <c r="K14" s="5">
        <f t="shared" si="2"/>
        <v>0</v>
      </c>
    </row>
    <row r="15" spans="1:11" ht="15" thickBot="1">
      <c r="A15" s="1"/>
      <c r="B15" s="1"/>
      <c r="C15" s="1"/>
      <c r="D15" s="1"/>
      <c r="E15" s="138" t="s">
        <v>9</v>
      </c>
      <c r="F15" s="141"/>
      <c r="G15" s="142"/>
      <c r="H15" s="86">
        <f>SUM(H9:H14)</f>
        <v>0</v>
      </c>
      <c r="I15" s="87"/>
      <c r="J15" s="87"/>
      <c r="K15" s="86">
        <f>SUM(K9:K14)</f>
        <v>0</v>
      </c>
    </row>
    <row r="16" spans="1:11">
      <c r="A16" s="1"/>
      <c r="B16" s="32"/>
      <c r="C16" s="1"/>
      <c r="D16" s="1"/>
      <c r="E16" s="1"/>
      <c r="F16" s="1"/>
      <c r="G16" s="1"/>
      <c r="H16" s="1"/>
      <c r="I16" s="1"/>
      <c r="J16" s="1"/>
      <c r="K16" s="1"/>
    </row>
    <row r="17" spans="1:11">
      <c r="A17" s="1"/>
      <c r="B17" s="36"/>
      <c r="C17" s="1"/>
      <c r="D17" s="1"/>
      <c r="E17" s="1"/>
      <c r="F17" s="1"/>
      <c r="G17" s="1"/>
      <c r="H17" s="1"/>
      <c r="I17" s="1"/>
      <c r="J17" s="1"/>
      <c r="K17" s="1"/>
    </row>
    <row r="18" spans="1:11">
      <c r="A18" s="1"/>
      <c r="B18" s="1"/>
      <c r="C18" s="1"/>
      <c r="D18" s="1"/>
      <c r="E18" s="1"/>
      <c r="F18" s="1"/>
      <c r="G18" s="1"/>
      <c r="H18" s="137"/>
      <c r="I18" s="137"/>
      <c r="J18" s="137"/>
      <c r="K18" s="6"/>
    </row>
    <row r="23" spans="1:11" ht="27" customHeight="1"/>
  </sheetData>
  <mergeCells count="16">
    <mergeCell ref="A1:K1"/>
    <mergeCell ref="A2:K2"/>
    <mergeCell ref="A3:K3"/>
    <mergeCell ref="K6:K7"/>
    <mergeCell ref="E15:G15"/>
    <mergeCell ref="A4:K4"/>
    <mergeCell ref="A6:A7"/>
    <mergeCell ref="B6:B7"/>
    <mergeCell ref="C6:C7"/>
    <mergeCell ref="D6:D7"/>
    <mergeCell ref="E6:E7"/>
    <mergeCell ref="H18:J18"/>
    <mergeCell ref="F6:F7"/>
    <mergeCell ref="G6:G7"/>
    <mergeCell ref="H6:H7"/>
    <mergeCell ref="I6:J6"/>
  </mergeCells>
  <pageMargins left="0.70866141732283472" right="0.70866141732283472" top="0.74803149606299213" bottom="0.74803149606299213" header="0.31496062992125984" footer="0.31496062992125984"/>
  <pageSetup paperSize="9" scale="92"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30">
    <pageSetUpPr fitToPage="1"/>
  </sheetPr>
  <dimension ref="A1:K22"/>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7" max="7" width="11" customWidth="1"/>
    <col min="8" max="8" width="9.875" customWidth="1"/>
    <col min="11" max="11" width="10.375"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329</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22.25" customHeight="1">
      <c r="A9" s="2">
        <v>1</v>
      </c>
      <c r="B9" s="12" t="s">
        <v>334</v>
      </c>
      <c r="C9" s="10"/>
      <c r="D9" s="10"/>
      <c r="E9" s="9" t="s">
        <v>11</v>
      </c>
      <c r="F9" s="13">
        <v>3000</v>
      </c>
      <c r="G9" s="2"/>
      <c r="H9" s="4">
        <f t="shared" ref="H9:H13" si="0">ROUND(F9*G9,2)</f>
        <v>0</v>
      </c>
      <c r="I9" s="2"/>
      <c r="J9" s="4">
        <f>+H9*I9%</f>
        <v>0</v>
      </c>
      <c r="K9" s="5">
        <f>ROUND(H9+J9,2)</f>
        <v>0</v>
      </c>
    </row>
    <row r="10" spans="1:11" ht="172.5" customHeight="1">
      <c r="A10" s="2">
        <v>2</v>
      </c>
      <c r="B10" s="12" t="s">
        <v>335</v>
      </c>
      <c r="C10" s="10"/>
      <c r="D10" s="10"/>
      <c r="E10" s="9" t="s">
        <v>11</v>
      </c>
      <c r="F10" s="13">
        <v>300</v>
      </c>
      <c r="G10" s="2"/>
      <c r="H10" s="4">
        <f t="shared" si="0"/>
        <v>0</v>
      </c>
      <c r="I10" s="2"/>
      <c r="J10" s="4">
        <f>+H10*I10%</f>
        <v>0</v>
      </c>
      <c r="K10" s="5">
        <f>ROUND(H10+J10,2)</f>
        <v>0</v>
      </c>
    </row>
    <row r="11" spans="1:11" ht="84.75" customHeight="1">
      <c r="A11" s="2">
        <v>3</v>
      </c>
      <c r="B11" s="12" t="s">
        <v>336</v>
      </c>
      <c r="C11" s="10"/>
      <c r="D11" s="10"/>
      <c r="E11" s="9" t="s">
        <v>11</v>
      </c>
      <c r="F11" s="13">
        <v>200</v>
      </c>
      <c r="G11" s="2"/>
      <c r="H11" s="4">
        <f t="shared" si="0"/>
        <v>0</v>
      </c>
      <c r="I11" s="2"/>
      <c r="J11" s="4">
        <f t="shared" ref="J11:J13" si="1">+H11*I11%</f>
        <v>0</v>
      </c>
      <c r="K11" s="5">
        <f t="shared" ref="K11:K13" si="2">ROUND(H11+J11,2)</f>
        <v>0</v>
      </c>
    </row>
    <row r="12" spans="1:11" ht="93.75" customHeight="1">
      <c r="A12" s="2">
        <v>4</v>
      </c>
      <c r="B12" s="12" t="s">
        <v>333</v>
      </c>
      <c r="C12" s="10"/>
      <c r="D12" s="10"/>
      <c r="E12" s="9" t="s">
        <v>11</v>
      </c>
      <c r="F12" s="13">
        <v>200</v>
      </c>
      <c r="G12" s="2"/>
      <c r="H12" s="4">
        <f t="shared" si="0"/>
        <v>0</v>
      </c>
      <c r="I12" s="2"/>
      <c r="J12" s="4">
        <f t="shared" si="1"/>
        <v>0</v>
      </c>
      <c r="K12" s="5">
        <f t="shared" si="2"/>
        <v>0</v>
      </c>
    </row>
    <row r="13" spans="1:11" ht="110.25" customHeight="1">
      <c r="A13" s="2">
        <v>5</v>
      </c>
      <c r="B13" s="12" t="s">
        <v>337</v>
      </c>
      <c r="C13" s="10"/>
      <c r="D13" s="10"/>
      <c r="E13" s="9" t="s">
        <v>11</v>
      </c>
      <c r="F13" s="13">
        <v>5000</v>
      </c>
      <c r="G13" s="2"/>
      <c r="H13" s="4">
        <f t="shared" si="0"/>
        <v>0</v>
      </c>
      <c r="I13" s="2"/>
      <c r="J13" s="4">
        <f t="shared" si="1"/>
        <v>0</v>
      </c>
      <c r="K13" s="5">
        <f t="shared" si="2"/>
        <v>0</v>
      </c>
    </row>
    <row r="14" spans="1:11" ht="15" thickBot="1">
      <c r="A14" s="1"/>
      <c r="B14" s="1"/>
      <c r="C14" s="1"/>
      <c r="D14" s="1"/>
      <c r="E14" s="138" t="s">
        <v>9</v>
      </c>
      <c r="F14" s="141"/>
      <c r="G14" s="142"/>
      <c r="H14" s="86">
        <f>SUM(H9:H13)</f>
        <v>0</v>
      </c>
      <c r="I14" s="87"/>
      <c r="J14" s="87"/>
      <c r="K14" s="86">
        <f>SUM(K9:K13)</f>
        <v>0</v>
      </c>
    </row>
    <row r="15" spans="1:11">
      <c r="A15" s="1"/>
      <c r="B15" s="32"/>
      <c r="C15" s="1"/>
      <c r="D15" s="1"/>
      <c r="E15" s="1"/>
      <c r="F15" s="1"/>
      <c r="G15" s="1"/>
      <c r="H15" s="1"/>
      <c r="I15" s="1"/>
      <c r="J15" s="1"/>
      <c r="K15" s="1"/>
    </row>
    <row r="16" spans="1:11">
      <c r="A16" s="1"/>
      <c r="B16" s="36"/>
      <c r="C16" s="1"/>
      <c r="D16" s="1"/>
      <c r="E16" s="1"/>
      <c r="F16" s="1"/>
      <c r="G16" s="1"/>
      <c r="H16" s="1"/>
      <c r="I16" s="1"/>
      <c r="J16" s="1"/>
      <c r="K16" s="1"/>
    </row>
    <row r="17" spans="1:11">
      <c r="A17" s="1"/>
      <c r="B17" s="1"/>
      <c r="C17" s="1"/>
      <c r="D17" s="1"/>
      <c r="E17" s="1"/>
      <c r="F17" s="1"/>
      <c r="G17" s="1"/>
      <c r="H17" s="137"/>
      <c r="I17" s="137"/>
      <c r="J17" s="137"/>
      <c r="K17" s="6"/>
    </row>
    <row r="22" spans="1:11" ht="30" customHeight="1"/>
  </sheetData>
  <mergeCells count="16">
    <mergeCell ref="A1:K1"/>
    <mergeCell ref="A2:K2"/>
    <mergeCell ref="A3:K3"/>
    <mergeCell ref="K6:K7"/>
    <mergeCell ref="E14:G14"/>
    <mergeCell ref="A4:K4"/>
    <mergeCell ref="A6:A7"/>
    <mergeCell ref="B6:B7"/>
    <mergeCell ref="C6:C7"/>
    <mergeCell ref="D6:D7"/>
    <mergeCell ref="E6:E7"/>
    <mergeCell ref="H17:J17"/>
    <mergeCell ref="F6:F7"/>
    <mergeCell ref="G6:G7"/>
    <mergeCell ref="H6:H7"/>
    <mergeCell ref="I6:J6"/>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K58"/>
  <sheetViews>
    <sheetView zoomScaleNormal="100" workbookViewId="0">
      <selection activeCell="A16" sqref="A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s="132" customFormat="1" ht="15">
      <c r="A4" s="131"/>
      <c r="B4" s="131"/>
      <c r="C4" s="131"/>
      <c r="D4" s="131"/>
      <c r="E4" s="131"/>
      <c r="F4" s="131"/>
      <c r="G4" s="131"/>
      <c r="H4" s="131"/>
      <c r="I4" s="131"/>
      <c r="J4" s="131"/>
      <c r="K4" s="131"/>
    </row>
    <row r="5" spans="1:11" s="132" customFormat="1" ht="15">
      <c r="A5" s="138" t="s">
        <v>713</v>
      </c>
      <c r="B5" s="139"/>
      <c r="C5" s="139"/>
      <c r="D5" s="139"/>
      <c r="E5" s="139"/>
      <c r="F5" s="139"/>
      <c r="G5" s="139"/>
      <c r="H5" s="139"/>
      <c r="I5" s="139"/>
      <c r="J5" s="139"/>
      <c r="K5" s="139"/>
    </row>
    <row r="6" spans="1:11">
      <c r="A6" s="134" t="s">
        <v>12</v>
      </c>
      <c r="B6" s="141"/>
      <c r="C6" s="141"/>
      <c r="D6" s="141"/>
      <c r="E6" s="141"/>
      <c r="F6" s="141"/>
      <c r="G6" s="141"/>
      <c r="H6" s="141"/>
      <c r="I6" s="141"/>
      <c r="J6" s="141"/>
      <c r="K6" s="141"/>
    </row>
    <row r="7" spans="1:11">
      <c r="A7" s="1"/>
      <c r="B7" s="1"/>
      <c r="C7" s="1"/>
      <c r="D7" s="1"/>
      <c r="E7" s="1"/>
      <c r="F7" s="1"/>
      <c r="G7" s="1"/>
      <c r="H7" s="1"/>
      <c r="I7" s="1"/>
      <c r="J7" s="1"/>
      <c r="K7" s="1"/>
    </row>
    <row r="8" spans="1:11">
      <c r="A8" s="144" t="s">
        <v>0</v>
      </c>
      <c r="B8" s="144" t="s">
        <v>1</v>
      </c>
      <c r="C8" s="140" t="s">
        <v>18</v>
      </c>
      <c r="D8" s="140" t="s">
        <v>17</v>
      </c>
      <c r="E8" s="144" t="s">
        <v>2</v>
      </c>
      <c r="F8" s="144" t="s">
        <v>3</v>
      </c>
      <c r="G8" s="140" t="s">
        <v>4</v>
      </c>
      <c r="H8" s="140" t="s">
        <v>5</v>
      </c>
      <c r="I8" s="140" t="s">
        <v>6</v>
      </c>
      <c r="J8" s="147"/>
      <c r="K8" s="140" t="s">
        <v>8</v>
      </c>
    </row>
    <row r="9" spans="1:11" ht="25.5">
      <c r="A9" s="143"/>
      <c r="B9" s="143"/>
      <c r="C9" s="143"/>
      <c r="D9" s="140"/>
      <c r="E9" s="143"/>
      <c r="F9" s="143"/>
      <c r="G9" s="143"/>
      <c r="H9" s="143"/>
      <c r="I9" s="11" t="s">
        <v>10</v>
      </c>
      <c r="J9" s="11" t="s">
        <v>7</v>
      </c>
      <c r="K9" s="140"/>
    </row>
    <row r="10" spans="1:11">
      <c r="A10" s="7">
        <v>1</v>
      </c>
      <c r="B10" s="8">
        <v>2</v>
      </c>
      <c r="C10" s="8">
        <v>3</v>
      </c>
      <c r="D10" s="8">
        <v>4</v>
      </c>
      <c r="E10" s="8">
        <v>5</v>
      </c>
      <c r="F10" s="8">
        <v>6</v>
      </c>
      <c r="G10" s="8">
        <v>7</v>
      </c>
      <c r="H10" s="8">
        <v>8</v>
      </c>
      <c r="I10" s="8">
        <v>9</v>
      </c>
      <c r="J10" s="8">
        <v>10</v>
      </c>
      <c r="K10" s="8">
        <v>11</v>
      </c>
    </row>
    <row r="11" spans="1:11" ht="25.5">
      <c r="A11" s="2">
        <v>1</v>
      </c>
      <c r="B11" s="12" t="s">
        <v>31</v>
      </c>
      <c r="C11" s="10"/>
      <c r="D11" s="10"/>
      <c r="E11" s="9" t="s">
        <v>11</v>
      </c>
      <c r="F11" s="13">
        <v>600</v>
      </c>
      <c r="G11" s="2"/>
      <c r="H11" s="4">
        <f t="shared" ref="H11:H20" si="0">ROUND(F11*G11,2)</f>
        <v>0</v>
      </c>
      <c r="I11" s="2"/>
      <c r="J11" s="4">
        <f t="shared" ref="J11:J49" si="1">+H11*I11%</f>
        <v>0</v>
      </c>
      <c r="K11" s="5">
        <f t="shared" ref="K11:K49" si="2">ROUND(H11+J11,2)</f>
        <v>0</v>
      </c>
    </row>
    <row r="12" spans="1:11" ht="38.25">
      <c r="A12" s="2">
        <v>2</v>
      </c>
      <c r="B12" s="12" t="s">
        <v>95</v>
      </c>
      <c r="C12" s="10"/>
      <c r="D12" s="10"/>
      <c r="E12" s="9" t="s">
        <v>11</v>
      </c>
      <c r="F12" s="13">
        <v>200</v>
      </c>
      <c r="G12" s="2"/>
      <c r="H12" s="4">
        <f t="shared" si="0"/>
        <v>0</v>
      </c>
      <c r="I12" s="2"/>
      <c r="J12" s="4">
        <f t="shared" si="1"/>
        <v>0</v>
      </c>
      <c r="K12" s="5">
        <f t="shared" si="2"/>
        <v>0</v>
      </c>
    </row>
    <row r="13" spans="1:11" ht="38.25">
      <c r="A13" s="2">
        <v>3</v>
      </c>
      <c r="B13" s="12" t="s">
        <v>96</v>
      </c>
      <c r="C13" s="10"/>
      <c r="D13" s="10"/>
      <c r="E13" s="9" t="s">
        <v>11</v>
      </c>
      <c r="F13" s="13">
        <v>3000</v>
      </c>
      <c r="G13" s="2"/>
      <c r="H13" s="4">
        <f t="shared" si="0"/>
        <v>0</v>
      </c>
      <c r="I13" s="2"/>
      <c r="J13" s="4">
        <f t="shared" si="1"/>
        <v>0</v>
      </c>
      <c r="K13" s="5">
        <f t="shared" si="2"/>
        <v>0</v>
      </c>
    </row>
    <row r="14" spans="1:11" ht="38.25">
      <c r="A14" s="2">
        <v>4</v>
      </c>
      <c r="B14" s="12" t="s">
        <v>97</v>
      </c>
      <c r="C14" s="10"/>
      <c r="D14" s="10"/>
      <c r="E14" s="9" t="s">
        <v>11</v>
      </c>
      <c r="F14" s="13">
        <v>4500</v>
      </c>
      <c r="G14" s="2"/>
      <c r="H14" s="4">
        <f t="shared" si="0"/>
        <v>0</v>
      </c>
      <c r="I14" s="2"/>
      <c r="J14" s="4">
        <f t="shared" si="1"/>
        <v>0</v>
      </c>
      <c r="K14" s="5">
        <f t="shared" si="2"/>
        <v>0</v>
      </c>
    </row>
    <row r="15" spans="1:11" ht="38.25">
      <c r="A15" s="2">
        <v>5</v>
      </c>
      <c r="B15" s="12" t="s">
        <v>98</v>
      </c>
      <c r="C15" s="10"/>
      <c r="D15" s="10"/>
      <c r="E15" s="9" t="s">
        <v>11</v>
      </c>
      <c r="F15" s="13">
        <v>2600</v>
      </c>
      <c r="G15" s="2"/>
      <c r="H15" s="4">
        <f t="shared" si="0"/>
        <v>0</v>
      </c>
      <c r="I15" s="2"/>
      <c r="J15" s="4">
        <f t="shared" si="1"/>
        <v>0</v>
      </c>
      <c r="K15" s="5">
        <f t="shared" si="2"/>
        <v>0</v>
      </c>
    </row>
    <row r="16" spans="1:11" ht="51">
      <c r="A16" s="2">
        <v>6</v>
      </c>
      <c r="B16" s="12" t="s">
        <v>32</v>
      </c>
      <c r="C16" s="10"/>
      <c r="D16" s="10"/>
      <c r="E16" s="9" t="s">
        <v>11</v>
      </c>
      <c r="F16" s="13">
        <v>2900</v>
      </c>
      <c r="G16" s="2"/>
      <c r="H16" s="4">
        <f t="shared" si="0"/>
        <v>0</v>
      </c>
      <c r="I16" s="2"/>
      <c r="J16" s="4">
        <f t="shared" si="1"/>
        <v>0</v>
      </c>
      <c r="K16" s="5">
        <f t="shared" si="2"/>
        <v>0</v>
      </c>
    </row>
    <row r="17" spans="1:11" ht="51">
      <c r="A17" s="2">
        <v>7</v>
      </c>
      <c r="B17" s="12" t="s">
        <v>33</v>
      </c>
      <c r="C17" s="10"/>
      <c r="D17" s="10"/>
      <c r="E17" s="9" t="s">
        <v>11</v>
      </c>
      <c r="F17" s="13">
        <v>1500</v>
      </c>
      <c r="G17" s="2"/>
      <c r="H17" s="4">
        <f t="shared" si="0"/>
        <v>0</v>
      </c>
      <c r="I17" s="2"/>
      <c r="J17" s="4">
        <f t="shared" si="1"/>
        <v>0</v>
      </c>
      <c r="K17" s="5">
        <f t="shared" si="2"/>
        <v>0</v>
      </c>
    </row>
    <row r="18" spans="1:11" ht="25.5">
      <c r="A18" s="2">
        <v>8</v>
      </c>
      <c r="B18" s="12" t="s">
        <v>21</v>
      </c>
      <c r="C18" s="10"/>
      <c r="D18" s="10"/>
      <c r="E18" s="9" t="s">
        <v>11</v>
      </c>
      <c r="F18" s="13">
        <v>4300</v>
      </c>
      <c r="G18" s="2"/>
      <c r="H18" s="4">
        <f t="shared" si="0"/>
        <v>0</v>
      </c>
      <c r="I18" s="2"/>
      <c r="J18" s="4">
        <f t="shared" si="1"/>
        <v>0</v>
      </c>
      <c r="K18" s="5">
        <f t="shared" si="2"/>
        <v>0</v>
      </c>
    </row>
    <row r="19" spans="1:11" ht="25.5">
      <c r="A19" s="2">
        <v>9</v>
      </c>
      <c r="B19" s="12" t="s">
        <v>22</v>
      </c>
      <c r="C19" s="10"/>
      <c r="D19" s="10"/>
      <c r="E19" s="9" t="s">
        <v>11</v>
      </c>
      <c r="F19" s="13">
        <v>50</v>
      </c>
      <c r="G19" s="2"/>
      <c r="H19" s="4">
        <f t="shared" si="0"/>
        <v>0</v>
      </c>
      <c r="I19" s="2"/>
      <c r="J19" s="4">
        <f t="shared" si="1"/>
        <v>0</v>
      </c>
      <c r="K19" s="5">
        <f t="shared" si="2"/>
        <v>0</v>
      </c>
    </row>
    <row r="20" spans="1:11" ht="51">
      <c r="A20" s="2">
        <v>10</v>
      </c>
      <c r="B20" s="12" t="s">
        <v>34</v>
      </c>
      <c r="C20" s="10"/>
      <c r="D20" s="10"/>
      <c r="E20" s="9" t="s">
        <v>11</v>
      </c>
      <c r="F20" s="13">
        <v>300</v>
      </c>
      <c r="G20" s="2"/>
      <c r="H20" s="4">
        <f t="shared" si="0"/>
        <v>0</v>
      </c>
      <c r="I20" s="2"/>
      <c r="J20" s="4">
        <f t="shared" si="1"/>
        <v>0</v>
      </c>
      <c r="K20" s="5">
        <f t="shared" si="2"/>
        <v>0</v>
      </c>
    </row>
    <row r="21" spans="1:11" ht="25.5">
      <c r="A21" s="2">
        <v>11</v>
      </c>
      <c r="B21" s="12" t="s">
        <v>99</v>
      </c>
      <c r="C21" s="10"/>
      <c r="D21" s="10"/>
      <c r="E21" s="9" t="s">
        <v>11</v>
      </c>
      <c r="F21" s="13">
        <v>2</v>
      </c>
      <c r="G21" s="4"/>
      <c r="H21" s="4">
        <f t="shared" ref="H21:H49" si="3">ROUND(F21*G21,2)</f>
        <v>0</v>
      </c>
      <c r="I21" s="2"/>
      <c r="J21" s="4">
        <f t="shared" si="1"/>
        <v>0</v>
      </c>
      <c r="K21" s="5">
        <f t="shared" si="2"/>
        <v>0</v>
      </c>
    </row>
    <row r="22" spans="1:11" ht="25.5">
      <c r="A22" s="2">
        <v>12</v>
      </c>
      <c r="B22" s="12" t="s">
        <v>609</v>
      </c>
      <c r="C22" s="10"/>
      <c r="D22" s="10"/>
      <c r="E22" s="9" t="s">
        <v>11</v>
      </c>
      <c r="F22" s="13">
        <v>2</v>
      </c>
      <c r="G22" s="4"/>
      <c r="H22" s="4">
        <f t="shared" si="3"/>
        <v>0</v>
      </c>
      <c r="I22" s="2"/>
      <c r="J22" s="4">
        <f t="shared" si="1"/>
        <v>0</v>
      </c>
      <c r="K22" s="5">
        <f t="shared" si="2"/>
        <v>0</v>
      </c>
    </row>
    <row r="23" spans="1:11" ht="25.5">
      <c r="A23" s="2">
        <v>13</v>
      </c>
      <c r="B23" s="12" t="s">
        <v>35</v>
      </c>
      <c r="C23" s="10"/>
      <c r="D23" s="10"/>
      <c r="E23" s="9" t="s">
        <v>11</v>
      </c>
      <c r="F23" s="13">
        <v>120000</v>
      </c>
      <c r="G23" s="2"/>
      <c r="H23" s="4">
        <f t="shared" si="3"/>
        <v>0</v>
      </c>
      <c r="I23" s="2"/>
      <c r="J23" s="4">
        <f t="shared" si="1"/>
        <v>0</v>
      </c>
      <c r="K23" s="5">
        <f t="shared" si="2"/>
        <v>0</v>
      </c>
    </row>
    <row r="24" spans="1:11">
      <c r="A24" s="2">
        <v>14</v>
      </c>
      <c r="B24" s="12" t="s">
        <v>23</v>
      </c>
      <c r="C24" s="10"/>
      <c r="D24" s="10"/>
      <c r="E24" s="9" t="s">
        <v>11</v>
      </c>
      <c r="F24" s="13">
        <v>15</v>
      </c>
      <c r="G24" s="2"/>
      <c r="H24" s="4">
        <f t="shared" si="3"/>
        <v>0</v>
      </c>
      <c r="I24" s="2"/>
      <c r="J24" s="4">
        <f t="shared" si="1"/>
        <v>0</v>
      </c>
      <c r="K24" s="5">
        <f t="shared" si="2"/>
        <v>0</v>
      </c>
    </row>
    <row r="25" spans="1:11">
      <c r="A25" s="2">
        <v>15</v>
      </c>
      <c r="B25" s="12" t="s">
        <v>24</v>
      </c>
      <c r="C25" s="10"/>
      <c r="D25" s="10"/>
      <c r="E25" s="9" t="s">
        <v>11</v>
      </c>
      <c r="F25" s="13">
        <v>2</v>
      </c>
      <c r="G25" s="4"/>
      <c r="H25" s="4">
        <f t="shared" si="3"/>
        <v>0</v>
      </c>
      <c r="I25" s="2"/>
      <c r="J25" s="4">
        <f t="shared" si="1"/>
        <v>0</v>
      </c>
      <c r="K25" s="5">
        <f t="shared" si="2"/>
        <v>0</v>
      </c>
    </row>
    <row r="26" spans="1:11" ht="51">
      <c r="A26" s="2">
        <v>16</v>
      </c>
      <c r="B26" s="12" t="s">
        <v>36</v>
      </c>
      <c r="C26" s="10"/>
      <c r="D26" s="10"/>
      <c r="E26" s="9" t="s">
        <v>11</v>
      </c>
      <c r="F26" s="13">
        <v>300</v>
      </c>
      <c r="G26" s="2"/>
      <c r="H26" s="4">
        <f t="shared" si="3"/>
        <v>0</v>
      </c>
      <c r="I26" s="2"/>
      <c r="J26" s="4">
        <f t="shared" si="1"/>
        <v>0</v>
      </c>
      <c r="K26" s="5">
        <f t="shared" si="2"/>
        <v>0</v>
      </c>
    </row>
    <row r="27" spans="1:11" ht="76.5">
      <c r="A27" s="2">
        <v>17</v>
      </c>
      <c r="B27" s="12" t="s">
        <v>37</v>
      </c>
      <c r="C27" s="10"/>
      <c r="D27" s="10"/>
      <c r="E27" s="9" t="s">
        <v>11</v>
      </c>
      <c r="F27" s="13">
        <v>2000</v>
      </c>
      <c r="G27" s="2"/>
      <c r="H27" s="4">
        <f t="shared" si="3"/>
        <v>0</v>
      </c>
      <c r="I27" s="2"/>
      <c r="J27" s="4">
        <f t="shared" si="1"/>
        <v>0</v>
      </c>
      <c r="K27" s="5">
        <f t="shared" si="2"/>
        <v>0</v>
      </c>
    </row>
    <row r="28" spans="1:11" ht="89.25">
      <c r="A28" s="2">
        <v>18</v>
      </c>
      <c r="B28" s="12" t="s">
        <v>38</v>
      </c>
      <c r="C28" s="10"/>
      <c r="D28" s="10"/>
      <c r="E28" s="9" t="s">
        <v>11</v>
      </c>
      <c r="F28" s="13">
        <v>300</v>
      </c>
      <c r="G28" s="2"/>
      <c r="H28" s="4">
        <f t="shared" si="3"/>
        <v>0</v>
      </c>
      <c r="I28" s="2"/>
      <c r="J28" s="4">
        <f t="shared" si="1"/>
        <v>0</v>
      </c>
      <c r="K28" s="5">
        <f t="shared" si="2"/>
        <v>0</v>
      </c>
    </row>
    <row r="29" spans="1:11" ht="63.75">
      <c r="A29" s="2">
        <v>19</v>
      </c>
      <c r="B29" s="12" t="s">
        <v>39</v>
      </c>
      <c r="C29" s="10"/>
      <c r="D29" s="10"/>
      <c r="E29" s="9" t="s">
        <v>11</v>
      </c>
      <c r="F29" s="13">
        <v>4600</v>
      </c>
      <c r="G29" s="2"/>
      <c r="H29" s="4">
        <f t="shared" si="3"/>
        <v>0</v>
      </c>
      <c r="I29" s="2"/>
      <c r="J29" s="4">
        <f t="shared" si="1"/>
        <v>0</v>
      </c>
      <c r="K29" s="5">
        <f t="shared" si="2"/>
        <v>0</v>
      </c>
    </row>
    <row r="30" spans="1:11" ht="51">
      <c r="A30" s="2">
        <v>20</v>
      </c>
      <c r="B30" s="12" t="s">
        <v>40</v>
      </c>
      <c r="C30" s="10"/>
      <c r="D30" s="10"/>
      <c r="E30" s="9" t="s">
        <v>11</v>
      </c>
      <c r="F30" s="13">
        <v>200</v>
      </c>
      <c r="G30" s="2"/>
      <c r="H30" s="4">
        <f t="shared" si="3"/>
        <v>0</v>
      </c>
      <c r="I30" s="2"/>
      <c r="J30" s="4">
        <f t="shared" si="1"/>
        <v>0</v>
      </c>
      <c r="K30" s="5">
        <f t="shared" si="2"/>
        <v>0</v>
      </c>
    </row>
    <row r="31" spans="1:11">
      <c r="A31" s="2">
        <v>21</v>
      </c>
      <c r="B31" s="12" t="s">
        <v>100</v>
      </c>
      <c r="C31" s="10"/>
      <c r="D31" s="10"/>
      <c r="E31" s="9" t="s">
        <v>15</v>
      </c>
      <c r="F31" s="13">
        <v>5</v>
      </c>
      <c r="G31" s="4"/>
      <c r="H31" s="4">
        <f t="shared" si="3"/>
        <v>0</v>
      </c>
      <c r="I31" s="2"/>
      <c r="J31" s="4">
        <f t="shared" si="1"/>
        <v>0</v>
      </c>
      <c r="K31" s="5">
        <f t="shared" si="2"/>
        <v>0</v>
      </c>
    </row>
    <row r="32" spans="1:11">
      <c r="A32" s="2">
        <v>22</v>
      </c>
      <c r="B32" s="12" t="s">
        <v>101</v>
      </c>
      <c r="C32" s="10"/>
      <c r="D32" s="10"/>
      <c r="E32" s="9" t="s">
        <v>15</v>
      </c>
      <c r="F32" s="13">
        <v>70</v>
      </c>
      <c r="G32" s="2"/>
      <c r="H32" s="4">
        <f t="shared" si="3"/>
        <v>0</v>
      </c>
      <c r="I32" s="2"/>
      <c r="J32" s="4">
        <f t="shared" si="1"/>
        <v>0</v>
      </c>
      <c r="K32" s="5">
        <f t="shared" si="2"/>
        <v>0</v>
      </c>
    </row>
    <row r="33" spans="1:11" ht="25.5">
      <c r="A33" s="2">
        <v>23</v>
      </c>
      <c r="B33" s="12" t="s">
        <v>617</v>
      </c>
      <c r="C33" s="10"/>
      <c r="D33" s="10"/>
      <c r="E33" s="9" t="s">
        <v>11</v>
      </c>
      <c r="F33" s="13">
        <v>6</v>
      </c>
      <c r="G33" s="2"/>
      <c r="H33" s="4">
        <f t="shared" si="3"/>
        <v>0</v>
      </c>
      <c r="I33" s="2"/>
      <c r="J33" s="4">
        <f t="shared" si="1"/>
        <v>0</v>
      </c>
      <c r="K33" s="5">
        <f t="shared" si="2"/>
        <v>0</v>
      </c>
    </row>
    <row r="34" spans="1:11" ht="38.25">
      <c r="A34" s="2">
        <v>24</v>
      </c>
      <c r="B34" s="12" t="s">
        <v>618</v>
      </c>
      <c r="C34" s="10"/>
      <c r="D34" s="10"/>
      <c r="E34" s="9" t="s">
        <v>11</v>
      </c>
      <c r="F34" s="13">
        <v>1</v>
      </c>
      <c r="G34" s="2"/>
      <c r="H34" s="4">
        <f t="shared" si="3"/>
        <v>0</v>
      </c>
      <c r="I34" s="2"/>
      <c r="J34" s="4">
        <f t="shared" si="1"/>
        <v>0</v>
      </c>
      <c r="K34" s="5">
        <f t="shared" si="2"/>
        <v>0</v>
      </c>
    </row>
    <row r="35" spans="1:11" ht="38.25">
      <c r="A35" s="2">
        <v>25</v>
      </c>
      <c r="B35" s="12" t="s">
        <v>619</v>
      </c>
      <c r="C35" s="10"/>
      <c r="D35" s="10"/>
      <c r="E35" s="9" t="s">
        <v>11</v>
      </c>
      <c r="F35" s="13">
        <v>30</v>
      </c>
      <c r="G35" s="2"/>
      <c r="H35" s="4">
        <f t="shared" si="3"/>
        <v>0</v>
      </c>
      <c r="I35" s="2"/>
      <c r="J35" s="4">
        <f t="shared" si="1"/>
        <v>0</v>
      </c>
      <c r="K35" s="5">
        <f t="shared" si="2"/>
        <v>0</v>
      </c>
    </row>
    <row r="36" spans="1:11" ht="38.25">
      <c r="A36" s="2">
        <v>26</v>
      </c>
      <c r="B36" s="12" t="s">
        <v>620</v>
      </c>
      <c r="C36" s="10"/>
      <c r="D36" s="10"/>
      <c r="E36" s="9" t="s">
        <v>11</v>
      </c>
      <c r="F36" s="13">
        <v>2</v>
      </c>
      <c r="G36" s="2"/>
      <c r="H36" s="4">
        <f t="shared" si="3"/>
        <v>0</v>
      </c>
      <c r="I36" s="2"/>
      <c r="J36" s="4">
        <f t="shared" si="1"/>
        <v>0</v>
      </c>
      <c r="K36" s="5">
        <f t="shared" si="2"/>
        <v>0</v>
      </c>
    </row>
    <row r="37" spans="1:11" ht="25.5">
      <c r="A37" s="2">
        <v>27</v>
      </c>
      <c r="B37" s="12" t="s">
        <v>41</v>
      </c>
      <c r="C37" s="10"/>
      <c r="D37" s="10"/>
      <c r="E37" s="9" t="s">
        <v>11</v>
      </c>
      <c r="F37" s="13">
        <v>30</v>
      </c>
      <c r="G37" s="2"/>
      <c r="H37" s="4">
        <f t="shared" si="3"/>
        <v>0</v>
      </c>
      <c r="I37" s="2"/>
      <c r="J37" s="4">
        <f t="shared" si="1"/>
        <v>0</v>
      </c>
      <c r="K37" s="5">
        <f t="shared" si="2"/>
        <v>0</v>
      </c>
    </row>
    <row r="38" spans="1:11" ht="25.5">
      <c r="A38" s="2">
        <v>28</v>
      </c>
      <c r="B38" s="12" t="s">
        <v>42</v>
      </c>
      <c r="C38" s="10"/>
      <c r="D38" s="10"/>
      <c r="E38" s="9" t="s">
        <v>11</v>
      </c>
      <c r="F38" s="13">
        <v>30</v>
      </c>
      <c r="G38" s="2"/>
      <c r="H38" s="4">
        <f t="shared" si="3"/>
        <v>0</v>
      </c>
      <c r="I38" s="2"/>
      <c r="J38" s="4">
        <f t="shared" si="1"/>
        <v>0</v>
      </c>
      <c r="K38" s="5">
        <f t="shared" si="2"/>
        <v>0</v>
      </c>
    </row>
    <row r="39" spans="1:11" ht="25.5">
      <c r="A39" s="2">
        <v>29</v>
      </c>
      <c r="B39" s="12" t="s">
        <v>43</v>
      </c>
      <c r="C39" s="10"/>
      <c r="D39" s="10"/>
      <c r="E39" s="9" t="s">
        <v>11</v>
      </c>
      <c r="F39" s="13">
        <v>50</v>
      </c>
      <c r="G39" s="2"/>
      <c r="H39" s="4">
        <f t="shared" si="3"/>
        <v>0</v>
      </c>
      <c r="I39" s="2"/>
      <c r="J39" s="4">
        <f t="shared" si="1"/>
        <v>0</v>
      </c>
      <c r="K39" s="5">
        <f t="shared" si="2"/>
        <v>0</v>
      </c>
    </row>
    <row r="40" spans="1:11" ht="51">
      <c r="A40" s="27">
        <v>30</v>
      </c>
      <c r="B40" s="12" t="s">
        <v>44</v>
      </c>
      <c r="C40" s="24"/>
      <c r="D40" s="10"/>
      <c r="E40" s="9" t="s">
        <v>11</v>
      </c>
      <c r="F40" s="13">
        <v>1600</v>
      </c>
      <c r="G40" s="2"/>
      <c r="H40" s="4">
        <f t="shared" si="3"/>
        <v>0</v>
      </c>
      <c r="I40" s="2"/>
      <c r="J40" s="4">
        <f t="shared" si="1"/>
        <v>0</v>
      </c>
      <c r="K40" s="5">
        <f t="shared" si="2"/>
        <v>0</v>
      </c>
    </row>
    <row r="41" spans="1:11" ht="25.5">
      <c r="A41" s="27">
        <v>31</v>
      </c>
      <c r="B41" s="12" t="s">
        <v>45</v>
      </c>
      <c r="C41" s="24"/>
      <c r="D41" s="10"/>
      <c r="E41" s="9" t="s">
        <v>11</v>
      </c>
      <c r="F41" s="13">
        <v>6</v>
      </c>
      <c r="G41" s="2"/>
      <c r="H41" s="4">
        <f t="shared" si="3"/>
        <v>0</v>
      </c>
      <c r="I41" s="2"/>
      <c r="J41" s="4">
        <f t="shared" si="1"/>
        <v>0</v>
      </c>
      <c r="K41" s="5">
        <f t="shared" si="2"/>
        <v>0</v>
      </c>
    </row>
    <row r="42" spans="1:11">
      <c r="A42" s="27">
        <v>32</v>
      </c>
      <c r="B42" s="12" t="s">
        <v>93</v>
      </c>
      <c r="C42" s="24"/>
      <c r="D42" s="10"/>
      <c r="E42" s="9" t="s">
        <v>11</v>
      </c>
      <c r="F42" s="13">
        <v>30</v>
      </c>
      <c r="G42" s="2"/>
      <c r="H42" s="4">
        <f t="shared" si="3"/>
        <v>0</v>
      </c>
      <c r="I42" s="2"/>
      <c r="J42" s="4">
        <f t="shared" si="1"/>
        <v>0</v>
      </c>
      <c r="K42" s="5">
        <f t="shared" si="2"/>
        <v>0</v>
      </c>
    </row>
    <row r="43" spans="1:11">
      <c r="A43" s="27">
        <v>33</v>
      </c>
      <c r="B43" s="28" t="s">
        <v>25</v>
      </c>
      <c r="C43" s="24"/>
      <c r="D43" s="10"/>
      <c r="E43" s="9" t="s">
        <v>11</v>
      </c>
      <c r="F43" s="13">
        <v>2</v>
      </c>
      <c r="G43" s="2"/>
      <c r="H43" s="4">
        <f t="shared" si="3"/>
        <v>0</v>
      </c>
      <c r="I43" s="2"/>
      <c r="J43" s="4">
        <f t="shared" si="1"/>
        <v>0</v>
      </c>
      <c r="K43" s="5">
        <f t="shared" si="2"/>
        <v>0</v>
      </c>
    </row>
    <row r="44" spans="1:11">
      <c r="A44" s="27">
        <v>34</v>
      </c>
      <c r="B44" s="28" t="s">
        <v>26</v>
      </c>
      <c r="C44" s="24"/>
      <c r="D44" s="10"/>
      <c r="E44" s="9" t="s">
        <v>11</v>
      </c>
      <c r="F44" s="13">
        <v>2</v>
      </c>
      <c r="G44" s="2"/>
      <c r="H44" s="4">
        <f t="shared" si="3"/>
        <v>0</v>
      </c>
      <c r="I44" s="2"/>
      <c r="J44" s="4">
        <f t="shared" si="1"/>
        <v>0</v>
      </c>
      <c r="K44" s="5">
        <f t="shared" si="2"/>
        <v>0</v>
      </c>
    </row>
    <row r="45" spans="1:11">
      <c r="A45" s="27">
        <v>35</v>
      </c>
      <c r="B45" s="28" t="s">
        <v>27</v>
      </c>
      <c r="C45" s="24"/>
      <c r="D45" s="10"/>
      <c r="E45" s="9" t="s">
        <v>11</v>
      </c>
      <c r="F45" s="13">
        <v>2</v>
      </c>
      <c r="G45" s="2"/>
      <c r="H45" s="4">
        <f t="shared" si="3"/>
        <v>0</v>
      </c>
      <c r="I45" s="2"/>
      <c r="J45" s="4">
        <f t="shared" si="1"/>
        <v>0</v>
      </c>
      <c r="K45" s="5">
        <f t="shared" si="2"/>
        <v>0</v>
      </c>
    </row>
    <row r="46" spans="1:11">
      <c r="A46" s="27">
        <v>36</v>
      </c>
      <c r="B46" s="28" t="s">
        <v>28</v>
      </c>
      <c r="C46" s="24"/>
      <c r="D46" s="10"/>
      <c r="E46" s="9" t="s">
        <v>11</v>
      </c>
      <c r="F46" s="13">
        <v>2</v>
      </c>
      <c r="G46" s="2"/>
      <c r="H46" s="4">
        <f t="shared" si="3"/>
        <v>0</v>
      </c>
      <c r="I46" s="2"/>
      <c r="J46" s="4">
        <f t="shared" si="1"/>
        <v>0</v>
      </c>
      <c r="K46" s="5">
        <f t="shared" si="2"/>
        <v>0</v>
      </c>
    </row>
    <row r="47" spans="1:11">
      <c r="A47" s="27">
        <v>37</v>
      </c>
      <c r="B47" s="28" t="s">
        <v>29</v>
      </c>
      <c r="C47" s="24"/>
      <c r="D47" s="10"/>
      <c r="E47" s="9" t="s">
        <v>11</v>
      </c>
      <c r="F47" s="13">
        <v>2</v>
      </c>
      <c r="G47" s="2"/>
      <c r="H47" s="4">
        <f t="shared" si="3"/>
        <v>0</v>
      </c>
      <c r="I47" s="2"/>
      <c r="J47" s="4">
        <f t="shared" si="1"/>
        <v>0</v>
      </c>
      <c r="K47" s="5">
        <f t="shared" si="2"/>
        <v>0</v>
      </c>
    </row>
    <row r="48" spans="1:11">
      <c r="A48" s="27">
        <v>38</v>
      </c>
      <c r="B48" s="28" t="s">
        <v>30</v>
      </c>
      <c r="C48" s="24"/>
      <c r="D48" s="10"/>
      <c r="E48" s="9" t="s">
        <v>11</v>
      </c>
      <c r="F48" s="13">
        <v>2</v>
      </c>
      <c r="G48" s="2"/>
      <c r="H48" s="4">
        <f t="shared" si="3"/>
        <v>0</v>
      </c>
      <c r="I48" s="2"/>
      <c r="J48" s="4">
        <f t="shared" si="1"/>
        <v>0</v>
      </c>
      <c r="K48" s="5">
        <f t="shared" si="2"/>
        <v>0</v>
      </c>
    </row>
    <row r="49" spans="1:11" ht="25.5">
      <c r="A49" s="27">
        <v>39</v>
      </c>
      <c r="B49" s="28" t="s">
        <v>94</v>
      </c>
      <c r="C49" s="24"/>
      <c r="D49" s="10"/>
      <c r="E49" s="9" t="s">
        <v>11</v>
      </c>
      <c r="F49" s="13">
        <v>2</v>
      </c>
      <c r="G49" s="2"/>
      <c r="H49" s="4">
        <f t="shared" si="3"/>
        <v>0</v>
      </c>
      <c r="I49" s="2"/>
      <c r="J49" s="4">
        <f t="shared" si="1"/>
        <v>0</v>
      </c>
      <c r="K49" s="5">
        <f t="shared" si="2"/>
        <v>0</v>
      </c>
    </row>
    <row r="50" spans="1:11" ht="15" thickBot="1">
      <c r="A50" s="1"/>
      <c r="B50" s="1"/>
      <c r="C50" s="1"/>
      <c r="D50" s="1"/>
      <c r="E50" s="148" t="s">
        <v>9</v>
      </c>
      <c r="F50" s="148"/>
      <c r="G50" s="149"/>
      <c r="H50" s="86">
        <f>SUM(H11:H49)</f>
        <v>0</v>
      </c>
      <c r="I50" s="87"/>
      <c r="J50" s="87"/>
      <c r="K50" s="86">
        <f>SUM(K11:K49)</f>
        <v>0</v>
      </c>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37"/>
      <c r="I53" s="137"/>
      <c r="J53" s="137"/>
      <c r="K53" s="6"/>
    </row>
    <row r="57" spans="1:11" ht="9.75" customHeight="1"/>
    <row r="58" spans="1:11" ht="41.25" customHeight="1"/>
  </sheetData>
  <mergeCells count="17">
    <mergeCell ref="A1:K1"/>
    <mergeCell ref="A2:K2"/>
    <mergeCell ref="A3:K3"/>
    <mergeCell ref="A5:K5"/>
    <mergeCell ref="K8:K9"/>
    <mergeCell ref="A6:K6"/>
    <mergeCell ref="A8:A9"/>
    <mergeCell ref="B8:B9"/>
    <mergeCell ref="C8:C9"/>
    <mergeCell ref="D8:D9"/>
    <mergeCell ref="E8:E9"/>
    <mergeCell ref="H53:J53"/>
    <mergeCell ref="F8:F9"/>
    <mergeCell ref="G8:G9"/>
    <mergeCell ref="H8:H9"/>
    <mergeCell ref="I8:J8"/>
    <mergeCell ref="E50:G50"/>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31">
    <pageSetUpPr fitToPage="1"/>
  </sheetPr>
  <dimension ref="A1:K18"/>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331</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40.25">
      <c r="A9" s="2">
        <v>1</v>
      </c>
      <c r="B9" s="12" t="s">
        <v>339</v>
      </c>
      <c r="C9" s="10"/>
      <c r="D9" s="10"/>
      <c r="E9" s="9" t="s">
        <v>11</v>
      </c>
      <c r="F9" s="113">
        <v>150</v>
      </c>
      <c r="G9" s="2"/>
      <c r="H9" s="4">
        <f>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37"/>
      <c r="I13" s="137"/>
      <c r="J13" s="137"/>
      <c r="K13" s="6"/>
    </row>
    <row r="18" ht="31.5" customHeight="1"/>
  </sheetData>
  <mergeCells count="16">
    <mergeCell ref="A1:K1"/>
    <mergeCell ref="A2:K2"/>
    <mergeCell ref="A3:K3"/>
    <mergeCell ref="K6:K7"/>
    <mergeCell ref="E10:G10"/>
    <mergeCell ref="A4:K4"/>
    <mergeCell ref="A6:A7"/>
    <mergeCell ref="B6:B7"/>
    <mergeCell ref="C6:C7"/>
    <mergeCell ref="D6:D7"/>
    <mergeCell ref="E6:E7"/>
    <mergeCell ref="H13:J13"/>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2">
    <pageSetUpPr fitToPage="1"/>
  </sheetPr>
  <dimension ref="A1:K20"/>
  <sheetViews>
    <sheetView workbookViewId="0">
      <selection activeCell="B9" sqref="B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332</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63.75">
      <c r="A9" s="2">
        <v>1</v>
      </c>
      <c r="B9" s="12" t="s">
        <v>341</v>
      </c>
      <c r="C9" s="10"/>
      <c r="D9" s="10"/>
      <c r="E9" s="9" t="s">
        <v>11</v>
      </c>
      <c r="F9" s="13">
        <v>2500</v>
      </c>
      <c r="G9" s="4"/>
      <c r="H9" s="4">
        <f t="shared" ref="H9:H11" si="0">ROUND(F9*G9,2)</f>
        <v>0</v>
      </c>
      <c r="I9" s="2"/>
      <c r="J9" s="4">
        <f>+H9*I9%</f>
        <v>0</v>
      </c>
      <c r="K9" s="5">
        <f>ROUND(H9+J9,2)</f>
        <v>0</v>
      </c>
    </row>
    <row r="10" spans="1:11" ht="63.75">
      <c r="A10" s="2">
        <v>2</v>
      </c>
      <c r="B10" s="12" t="s">
        <v>342</v>
      </c>
      <c r="C10" s="10"/>
      <c r="D10" s="10"/>
      <c r="E10" s="9" t="s">
        <v>11</v>
      </c>
      <c r="F10" s="13">
        <v>160</v>
      </c>
      <c r="G10" s="4"/>
      <c r="H10" s="4">
        <f t="shared" si="0"/>
        <v>0</v>
      </c>
      <c r="I10" s="2"/>
      <c r="J10" s="4">
        <f t="shared" ref="J10:J11" si="1">+H10*I10%</f>
        <v>0</v>
      </c>
      <c r="K10" s="5">
        <f t="shared" ref="K10:K11" si="2">ROUND(H10+J10,2)</f>
        <v>0</v>
      </c>
    </row>
    <row r="11" spans="1:11" ht="51">
      <c r="A11" s="2">
        <v>3</v>
      </c>
      <c r="B11" s="12" t="s">
        <v>343</v>
      </c>
      <c r="C11" s="10"/>
      <c r="D11" s="10"/>
      <c r="E11" s="9" t="s">
        <v>11</v>
      </c>
      <c r="F11" s="13">
        <v>1</v>
      </c>
      <c r="G11" s="4"/>
      <c r="H11" s="4">
        <f t="shared" si="0"/>
        <v>0</v>
      </c>
      <c r="I11" s="2"/>
      <c r="J11" s="4">
        <f t="shared" si="1"/>
        <v>0</v>
      </c>
      <c r="K11" s="5">
        <f t="shared" si="2"/>
        <v>0</v>
      </c>
    </row>
    <row r="12" spans="1:11" ht="15" thickBot="1">
      <c r="A12" s="1"/>
      <c r="B12" s="1"/>
      <c r="C12" s="1"/>
      <c r="D12" s="1"/>
      <c r="E12" s="138" t="s">
        <v>9</v>
      </c>
      <c r="F12" s="141"/>
      <c r="G12" s="142"/>
      <c r="H12" s="86">
        <f>SUM(H9:H11)</f>
        <v>0</v>
      </c>
      <c r="I12" s="87"/>
      <c r="J12" s="87"/>
      <c r="K12" s="86">
        <f>SUM(K9:K11)</f>
        <v>0</v>
      </c>
    </row>
    <row r="13" spans="1:11">
      <c r="A13" s="1"/>
      <c r="B13" s="32"/>
      <c r="C13" s="1"/>
      <c r="D13" s="1"/>
      <c r="E13" s="1"/>
      <c r="F13" s="1"/>
      <c r="G13" s="1"/>
      <c r="H13" s="1"/>
      <c r="I13" s="1"/>
      <c r="J13" s="1"/>
      <c r="K13" s="1"/>
    </row>
    <row r="14" spans="1:11">
      <c r="A14" s="1"/>
      <c r="B14" s="36"/>
      <c r="C14" s="1"/>
      <c r="D14" s="1"/>
      <c r="E14" s="1"/>
      <c r="F14" s="1"/>
      <c r="G14" s="1"/>
      <c r="H14" s="1"/>
      <c r="I14" s="1"/>
      <c r="J14" s="1"/>
      <c r="K14" s="1"/>
    </row>
    <row r="15" spans="1:11">
      <c r="A15" s="1"/>
      <c r="B15" s="1"/>
      <c r="C15" s="1"/>
      <c r="D15" s="1"/>
      <c r="E15" s="1"/>
      <c r="F15" s="1"/>
      <c r="G15" s="1"/>
      <c r="H15" s="137"/>
      <c r="I15" s="137"/>
      <c r="J15" s="137"/>
      <c r="K15" s="6"/>
    </row>
    <row r="20" ht="29.25" customHeight="1"/>
  </sheetData>
  <mergeCells count="16">
    <mergeCell ref="A1:K1"/>
    <mergeCell ref="A2:K2"/>
    <mergeCell ref="A3:K3"/>
    <mergeCell ref="K6:K7"/>
    <mergeCell ref="E12:G12"/>
    <mergeCell ref="A4:K4"/>
    <mergeCell ref="A6:A7"/>
    <mergeCell ref="B6:B7"/>
    <mergeCell ref="C6:C7"/>
    <mergeCell ref="D6:D7"/>
    <mergeCell ref="E6:E7"/>
    <mergeCell ref="H15:J15"/>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1"/>
  <sheetViews>
    <sheetView topLeftCell="A10" zoomScaleNormal="100" workbookViewId="0">
      <selection activeCell="B9" sqref="B9"/>
    </sheetView>
  </sheetViews>
  <sheetFormatPr defaultRowHeight="14.25"/>
  <cols>
    <col min="1" max="1" width="4.5" customWidth="1"/>
    <col min="2" max="2" width="32" customWidth="1"/>
    <col min="8" max="8" width="9.75" bestFit="1" customWidth="1"/>
    <col min="11" max="11" width="9.7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57" t="s">
        <v>338</v>
      </c>
      <c r="B4" s="159"/>
      <c r="C4" s="159"/>
      <c r="D4" s="159"/>
      <c r="E4" s="159"/>
      <c r="F4" s="159"/>
      <c r="G4" s="159"/>
      <c r="H4" s="159"/>
      <c r="I4" s="159"/>
      <c r="J4" s="159"/>
      <c r="K4" s="159"/>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23" t="s">
        <v>10</v>
      </c>
      <c r="J7" s="123" t="s">
        <v>7</v>
      </c>
      <c r="K7" s="140"/>
    </row>
    <row r="8" spans="1:11" ht="14.25" customHeight="1">
      <c r="A8" s="124">
        <v>1</v>
      </c>
      <c r="B8" s="8">
        <v>2</v>
      </c>
      <c r="C8" s="8">
        <v>3</v>
      </c>
      <c r="D8" s="8">
        <v>4</v>
      </c>
      <c r="E8" s="8">
        <v>5</v>
      </c>
      <c r="F8" s="8">
        <v>6</v>
      </c>
      <c r="G8" s="8">
        <v>7</v>
      </c>
      <c r="H8" s="8">
        <v>8</v>
      </c>
      <c r="I8" s="8">
        <v>9</v>
      </c>
      <c r="J8" s="8">
        <v>10</v>
      </c>
      <c r="K8" s="8">
        <v>11</v>
      </c>
    </row>
    <row r="9" spans="1:11" ht="409.5" customHeight="1">
      <c r="A9" s="2">
        <v>1</v>
      </c>
      <c r="B9" s="40" t="s">
        <v>612</v>
      </c>
      <c r="C9" s="10"/>
      <c r="D9" s="10"/>
      <c r="E9" s="9" t="s">
        <v>15</v>
      </c>
      <c r="F9" s="13">
        <v>200</v>
      </c>
      <c r="G9" s="4"/>
      <c r="H9" s="4">
        <f t="shared" ref="H9" si="0">ROUND(F9*G9,2)</f>
        <v>0</v>
      </c>
      <c r="I9" s="2"/>
      <c r="J9" s="4">
        <f>+H9*I9%</f>
        <v>0</v>
      </c>
      <c r="K9" s="5">
        <f>ROUND(H9+J9,2)</f>
        <v>0</v>
      </c>
    </row>
    <row r="10" spans="1:11" ht="317.25" customHeight="1">
      <c r="A10" s="2">
        <v>2</v>
      </c>
      <c r="B10" s="12" t="s">
        <v>613</v>
      </c>
      <c r="C10" s="10"/>
      <c r="D10" s="10"/>
      <c r="E10" s="9" t="s">
        <v>15</v>
      </c>
      <c r="F10" s="13">
        <v>200</v>
      </c>
      <c r="G10" s="4"/>
      <c r="H10" s="4">
        <f t="shared" ref="H10" si="1">ROUND(F10*G10,2)</f>
        <v>0</v>
      </c>
      <c r="I10" s="2"/>
      <c r="J10" s="4">
        <f>+H10*I10%</f>
        <v>0</v>
      </c>
      <c r="K10" s="5">
        <f>ROUND(H10+J10,2)</f>
        <v>0</v>
      </c>
    </row>
    <row r="11" spans="1:11" ht="15" thickBot="1">
      <c r="E11" s="138" t="s">
        <v>9</v>
      </c>
      <c r="F11" s="141"/>
      <c r="G11" s="142"/>
      <c r="H11" s="86">
        <f>SUM(H9:H10)</f>
        <v>0</v>
      </c>
      <c r="I11" s="87"/>
      <c r="J11" s="87"/>
      <c r="K11" s="86">
        <f>SUM(K9:K10)</f>
        <v>0</v>
      </c>
    </row>
  </sheetData>
  <mergeCells count="15">
    <mergeCell ref="A1:K1"/>
    <mergeCell ref="A2:K2"/>
    <mergeCell ref="A3:K3"/>
    <mergeCell ref="E11:G11"/>
    <mergeCell ref="A4:K4"/>
    <mergeCell ref="A6:A7"/>
    <mergeCell ref="B6:B7"/>
    <mergeCell ref="C6:C7"/>
    <mergeCell ref="D6:D7"/>
    <mergeCell ref="E6:E7"/>
    <mergeCell ref="F6:F7"/>
    <mergeCell ref="G6:G7"/>
    <mergeCell ref="H6:H7"/>
    <mergeCell ref="I6:J6"/>
    <mergeCell ref="K6:K7"/>
  </mergeCells>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10"/>
  <sheetViews>
    <sheetView topLeftCell="A4" zoomScaleNormal="100" workbookViewId="0">
      <selection activeCell="Q9" sqref="Q9"/>
    </sheetView>
  </sheetViews>
  <sheetFormatPr defaultRowHeight="14.25"/>
  <cols>
    <col min="1" max="1" width="6.5" customWidth="1"/>
    <col min="2" max="2" width="35.5" customWidth="1"/>
    <col min="5" max="5" width="6.625" customWidth="1"/>
    <col min="6" max="6" width="7.375" customWidth="1"/>
    <col min="8" max="8" width="9.375"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57" t="s">
        <v>340</v>
      </c>
      <c r="B4" s="157"/>
      <c r="C4" s="157"/>
      <c r="D4" s="157"/>
      <c r="E4" s="157"/>
      <c r="F4" s="157"/>
      <c r="G4" s="157"/>
      <c r="H4" s="157"/>
      <c r="I4" s="157"/>
      <c r="J4" s="157"/>
      <c r="K4" s="157"/>
    </row>
    <row r="6" spans="1:11" ht="14.25" customHeight="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21" t="s">
        <v>10</v>
      </c>
      <c r="J7" s="121" t="s">
        <v>7</v>
      </c>
      <c r="K7" s="140"/>
    </row>
    <row r="8" spans="1:11">
      <c r="A8" s="122">
        <v>1</v>
      </c>
      <c r="B8" s="8">
        <v>2</v>
      </c>
      <c r="C8" s="8">
        <v>3</v>
      </c>
      <c r="D8" s="8">
        <v>4</v>
      </c>
      <c r="E8" s="8">
        <v>5</v>
      </c>
      <c r="F8" s="8">
        <v>6</v>
      </c>
      <c r="G8" s="8">
        <v>7</v>
      </c>
      <c r="H8" s="8">
        <v>8</v>
      </c>
      <c r="I8" s="8">
        <v>9</v>
      </c>
      <c r="J8" s="8">
        <v>10</v>
      </c>
      <c r="K8" s="8">
        <v>11</v>
      </c>
    </row>
    <row r="9" spans="1:11" ht="408">
      <c r="A9" s="2">
        <v>1</v>
      </c>
      <c r="B9" s="12" t="s">
        <v>706</v>
      </c>
      <c r="C9" s="10"/>
      <c r="D9" s="10"/>
      <c r="E9" s="9" t="s">
        <v>15</v>
      </c>
      <c r="F9" s="13">
        <v>1200</v>
      </c>
      <c r="G9" s="4"/>
      <c r="H9" s="4">
        <f>ROUND(F9*G9,2)</f>
        <v>0</v>
      </c>
      <c r="I9" s="2"/>
      <c r="J9" s="4">
        <f>+H9*I9%</f>
        <v>0</v>
      </c>
      <c r="K9" s="5">
        <f>ROUND(H9+J9,2)</f>
        <v>0</v>
      </c>
    </row>
    <row r="10" spans="1:11">
      <c r="E10" s="138" t="s">
        <v>9</v>
      </c>
      <c r="F10" s="134"/>
      <c r="G10" s="160"/>
      <c r="H10" s="127"/>
      <c r="I10" s="128"/>
      <c r="J10" s="128"/>
      <c r="K10" s="129"/>
    </row>
  </sheetData>
  <mergeCells count="15">
    <mergeCell ref="A1:K1"/>
    <mergeCell ref="A2:K2"/>
    <mergeCell ref="A3:K3"/>
    <mergeCell ref="E10:G10"/>
    <mergeCell ref="A4:K4"/>
    <mergeCell ref="G6:G7"/>
    <mergeCell ref="H6:H7"/>
    <mergeCell ref="I6:J6"/>
    <mergeCell ref="K6:K7"/>
    <mergeCell ref="A6:A7"/>
    <mergeCell ref="B6:B7"/>
    <mergeCell ref="C6:C7"/>
    <mergeCell ref="D6:D7"/>
    <mergeCell ref="E6:E7"/>
    <mergeCell ref="F6:F7"/>
  </mergeCells>
  <pageMargins left="0.70866141732283472" right="0.70866141732283472" top="0.74803149606299213" bottom="0.74803149606299213" header="0.31496062992125984" footer="0.31496062992125984"/>
  <pageSetup paperSize="9"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3">
    <pageSetUpPr fitToPage="1"/>
  </sheetPr>
  <dimension ref="A1:K26"/>
  <sheetViews>
    <sheetView topLeftCell="A11" zoomScale="90" zoomScaleNormal="90" workbookViewId="0">
      <selection activeCell="B11" sqref="B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75" customWidth="1"/>
    <col min="11" max="11" width="11.625"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57" t="s">
        <v>344</v>
      </c>
      <c r="B4" s="159"/>
      <c r="C4" s="159"/>
      <c r="D4" s="159"/>
      <c r="E4" s="159"/>
      <c r="F4" s="159"/>
      <c r="G4" s="159"/>
      <c r="H4" s="159"/>
      <c r="I4" s="159"/>
      <c r="J4" s="159"/>
      <c r="K4" s="159"/>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86.5" customHeight="1">
      <c r="A9" s="2">
        <v>1</v>
      </c>
      <c r="B9" s="12" t="s">
        <v>345</v>
      </c>
      <c r="C9" s="10"/>
      <c r="D9" s="10"/>
      <c r="E9" s="9" t="s">
        <v>15</v>
      </c>
      <c r="F9" s="13">
        <v>300</v>
      </c>
      <c r="G9" s="4"/>
      <c r="H9" s="4">
        <f t="shared" ref="H9:H17" si="0">ROUND(F9*G9,2)</f>
        <v>0</v>
      </c>
      <c r="I9" s="2"/>
      <c r="J9" s="4">
        <f>+H9*I9%</f>
        <v>0</v>
      </c>
      <c r="K9" s="5">
        <f>ROUND(H9+J9,2)</f>
        <v>0</v>
      </c>
    </row>
    <row r="10" spans="1:11" ht="288" customHeight="1">
      <c r="A10" s="2">
        <v>2</v>
      </c>
      <c r="B10" s="12" t="s">
        <v>346</v>
      </c>
      <c r="C10" s="10"/>
      <c r="D10" s="10"/>
      <c r="E10" s="9" t="s">
        <v>15</v>
      </c>
      <c r="F10" s="13">
        <v>12000</v>
      </c>
      <c r="G10" s="4"/>
      <c r="H10" s="4">
        <f t="shared" si="0"/>
        <v>0</v>
      </c>
      <c r="I10" s="2"/>
      <c r="J10" s="4">
        <f t="shared" ref="J10:J13" si="1">+H10*I10%</f>
        <v>0</v>
      </c>
      <c r="K10" s="5">
        <f>ROUND(H10+J10,2)</f>
        <v>0</v>
      </c>
    </row>
    <row r="11" spans="1:11" ht="237.75" customHeight="1">
      <c r="A11" s="2">
        <v>3</v>
      </c>
      <c r="B11" s="12" t="s">
        <v>703</v>
      </c>
      <c r="C11" s="10"/>
      <c r="D11" s="10"/>
      <c r="E11" s="9" t="s">
        <v>15</v>
      </c>
      <c r="F11" s="13">
        <v>1000</v>
      </c>
      <c r="G11" s="4"/>
      <c r="H11" s="4">
        <f t="shared" si="0"/>
        <v>0</v>
      </c>
      <c r="I11" s="2"/>
      <c r="J11" s="4">
        <f t="shared" si="1"/>
        <v>0</v>
      </c>
      <c r="K11" s="5">
        <f t="shared" ref="K11:K17" si="2">ROUND(H11+J11,2)</f>
        <v>0</v>
      </c>
    </row>
    <row r="12" spans="1:11" ht="315" customHeight="1">
      <c r="A12" s="2">
        <v>4</v>
      </c>
      <c r="B12" s="12" t="s">
        <v>347</v>
      </c>
      <c r="C12" s="10"/>
      <c r="D12" s="10"/>
      <c r="E12" s="9" t="s">
        <v>15</v>
      </c>
      <c r="F12" s="13">
        <v>200</v>
      </c>
      <c r="G12" s="4"/>
      <c r="H12" s="4">
        <f t="shared" si="0"/>
        <v>0</v>
      </c>
      <c r="I12" s="2"/>
      <c r="J12" s="4">
        <f t="shared" si="1"/>
        <v>0</v>
      </c>
      <c r="K12" s="5">
        <f t="shared" si="2"/>
        <v>0</v>
      </c>
    </row>
    <row r="13" spans="1:11" ht="337.5" customHeight="1">
      <c r="A13" s="2">
        <v>5</v>
      </c>
      <c r="B13" s="12" t="s">
        <v>611</v>
      </c>
      <c r="C13" s="10"/>
      <c r="D13" s="10"/>
      <c r="E13" s="9" t="s">
        <v>15</v>
      </c>
      <c r="F13" s="13">
        <v>300</v>
      </c>
      <c r="G13" s="4"/>
      <c r="H13" s="4">
        <f t="shared" si="0"/>
        <v>0</v>
      </c>
      <c r="I13" s="2"/>
      <c r="J13" s="4">
        <f t="shared" si="1"/>
        <v>0</v>
      </c>
      <c r="K13" s="5">
        <f t="shared" si="2"/>
        <v>0</v>
      </c>
    </row>
    <row r="14" spans="1:11" ht="224.25" customHeight="1">
      <c r="A14" s="2">
        <v>6</v>
      </c>
      <c r="B14" s="12" t="s">
        <v>614</v>
      </c>
      <c r="C14" s="10"/>
      <c r="D14" s="10"/>
      <c r="E14" s="9" t="s">
        <v>210</v>
      </c>
      <c r="F14" s="13">
        <v>35000</v>
      </c>
      <c r="G14" s="93"/>
      <c r="H14" s="4">
        <f t="shared" si="0"/>
        <v>0</v>
      </c>
      <c r="I14" s="2"/>
      <c r="J14" s="4">
        <f t="shared" ref="J14:J17" si="3">+H14*I14%</f>
        <v>0</v>
      </c>
      <c r="K14" s="5">
        <f t="shared" si="2"/>
        <v>0</v>
      </c>
    </row>
    <row r="15" spans="1:11" ht="228.75" customHeight="1">
      <c r="A15" s="2">
        <v>7</v>
      </c>
      <c r="B15" s="12" t="s">
        <v>615</v>
      </c>
      <c r="C15" s="10"/>
      <c r="D15" s="10"/>
      <c r="E15" s="9" t="s">
        <v>210</v>
      </c>
      <c r="F15" s="13">
        <v>3000</v>
      </c>
      <c r="G15" s="4"/>
      <c r="H15" s="4">
        <f t="shared" si="0"/>
        <v>0</v>
      </c>
      <c r="I15" s="2"/>
      <c r="J15" s="4">
        <f t="shared" si="3"/>
        <v>0</v>
      </c>
      <c r="K15" s="5">
        <f t="shared" si="2"/>
        <v>0</v>
      </c>
    </row>
    <row r="16" spans="1:11" ht="274.5" customHeight="1">
      <c r="A16" s="2">
        <v>8</v>
      </c>
      <c r="B16" s="12" t="s">
        <v>616</v>
      </c>
      <c r="C16" s="10"/>
      <c r="D16" s="10"/>
      <c r="E16" s="9" t="s">
        <v>210</v>
      </c>
      <c r="F16" s="13">
        <v>900</v>
      </c>
      <c r="G16" s="4"/>
      <c r="H16" s="4">
        <f t="shared" si="0"/>
        <v>0</v>
      </c>
      <c r="I16" s="2"/>
      <c r="J16" s="4">
        <f t="shared" si="3"/>
        <v>0</v>
      </c>
      <c r="K16" s="5">
        <f t="shared" si="2"/>
        <v>0</v>
      </c>
    </row>
    <row r="17" spans="1:11" ht="249" customHeight="1">
      <c r="A17" s="2">
        <v>9</v>
      </c>
      <c r="B17" s="12" t="s">
        <v>348</v>
      </c>
      <c r="C17" s="10"/>
      <c r="D17" s="10"/>
      <c r="E17" s="9" t="s">
        <v>210</v>
      </c>
      <c r="F17" s="13">
        <v>3000</v>
      </c>
      <c r="G17" s="4"/>
      <c r="H17" s="4">
        <f t="shared" si="0"/>
        <v>0</v>
      </c>
      <c r="I17" s="2"/>
      <c r="J17" s="4">
        <f t="shared" si="3"/>
        <v>0</v>
      </c>
      <c r="K17" s="5">
        <f t="shared" si="2"/>
        <v>0</v>
      </c>
    </row>
    <row r="18" spans="1:11" ht="15" thickBot="1">
      <c r="A18" s="1"/>
      <c r="B18" s="1"/>
      <c r="C18" s="1"/>
      <c r="D18" s="1"/>
      <c r="E18" s="138" t="s">
        <v>9</v>
      </c>
      <c r="F18" s="141"/>
      <c r="G18" s="142"/>
      <c r="H18" s="86">
        <f>SUM(H9:H17)</f>
        <v>0</v>
      </c>
      <c r="I18" s="87"/>
      <c r="J18" s="87"/>
      <c r="K18" s="86">
        <f>SUM(K9:K17)</f>
        <v>0</v>
      </c>
    </row>
    <row r="19" spans="1:11">
      <c r="A19" s="1"/>
      <c r="B19" s="32"/>
      <c r="C19" s="1"/>
      <c r="D19" s="1"/>
      <c r="E19" s="1"/>
      <c r="F19" s="1"/>
      <c r="G19" s="1"/>
      <c r="H19" s="1"/>
      <c r="I19" s="1"/>
      <c r="J19" s="1"/>
      <c r="K19" s="1"/>
    </row>
    <row r="20" spans="1:11">
      <c r="A20" s="1"/>
      <c r="B20" s="36"/>
      <c r="C20" s="1"/>
      <c r="D20" s="1"/>
      <c r="E20" s="1"/>
      <c r="F20" s="1"/>
      <c r="G20" s="1"/>
      <c r="H20" s="1"/>
      <c r="I20" s="1"/>
      <c r="J20" s="1"/>
      <c r="K20" s="1"/>
    </row>
    <row r="21" spans="1:11">
      <c r="A21" s="1"/>
      <c r="B21" s="1"/>
      <c r="C21" s="1"/>
      <c r="D21" s="1"/>
      <c r="E21" s="1"/>
      <c r="F21" s="1"/>
      <c r="G21" s="1"/>
      <c r="H21" s="137"/>
      <c r="I21" s="137"/>
      <c r="J21" s="137"/>
      <c r="K21" s="6"/>
    </row>
    <row r="26" spans="1:11" ht="32.25" customHeight="1"/>
  </sheetData>
  <mergeCells count="16">
    <mergeCell ref="A1:K1"/>
    <mergeCell ref="A2:K2"/>
    <mergeCell ref="A3:K3"/>
    <mergeCell ref="K6:K7"/>
    <mergeCell ref="E18:G18"/>
    <mergeCell ref="A4:K4"/>
    <mergeCell ref="A6:A7"/>
    <mergeCell ref="B6:B7"/>
    <mergeCell ref="C6:C7"/>
    <mergeCell ref="D6:D7"/>
    <mergeCell ref="E6:E7"/>
    <mergeCell ref="H21:J21"/>
    <mergeCell ref="F6:F7"/>
    <mergeCell ref="G6:G7"/>
    <mergeCell ref="H6:H7"/>
    <mergeCell ref="I6:J6"/>
  </mergeCells>
  <pageMargins left="0.70866141732283472" right="0.70866141732283472" top="0.74803149606299213" bottom="0.74803149606299213" header="0.31496062992125984" footer="0.31496062992125984"/>
  <pageSetup paperSize="9" scale="8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4">
    <pageSetUpPr fitToPage="1"/>
  </sheetPr>
  <dimension ref="A1:K23"/>
  <sheetViews>
    <sheetView topLeftCell="A7"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349</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31.25" customHeight="1">
      <c r="A9" s="2">
        <v>1</v>
      </c>
      <c r="B9" s="12" t="s">
        <v>355</v>
      </c>
      <c r="C9" s="10"/>
      <c r="D9" s="10"/>
      <c r="E9" s="9" t="s">
        <v>11</v>
      </c>
      <c r="F9" s="13">
        <v>500</v>
      </c>
      <c r="G9" s="4"/>
      <c r="H9" s="4">
        <f t="shared" ref="H9:H14" si="0">ROUND(F9*G9,2)</f>
        <v>0</v>
      </c>
      <c r="I9" s="2"/>
      <c r="J9" s="4">
        <f>+H9*I9%</f>
        <v>0</v>
      </c>
      <c r="K9" s="5">
        <f>ROUND(H9+J9,2)</f>
        <v>0</v>
      </c>
    </row>
    <row r="10" spans="1:11" ht="134.25" customHeight="1">
      <c r="A10" s="2">
        <v>2</v>
      </c>
      <c r="B10" s="12" t="s">
        <v>350</v>
      </c>
      <c r="C10" s="10"/>
      <c r="D10" s="10"/>
      <c r="E10" s="9" t="s">
        <v>11</v>
      </c>
      <c r="F10" s="13">
        <v>300</v>
      </c>
      <c r="G10" s="4"/>
      <c r="H10" s="4">
        <f t="shared" si="0"/>
        <v>0</v>
      </c>
      <c r="I10" s="2"/>
      <c r="J10" s="4">
        <f t="shared" ref="J10:J14" si="1">+H10*I10%</f>
        <v>0</v>
      </c>
      <c r="K10" s="5">
        <f t="shared" ref="K10:K14" si="2">ROUND(H10+J10,2)</f>
        <v>0</v>
      </c>
    </row>
    <row r="11" spans="1:11" ht="41.25" customHeight="1">
      <c r="A11" s="2">
        <v>3</v>
      </c>
      <c r="B11" s="12" t="s">
        <v>351</v>
      </c>
      <c r="C11" s="10"/>
      <c r="D11" s="10"/>
      <c r="E11" s="9" t="s">
        <v>11</v>
      </c>
      <c r="F11" s="13">
        <v>4000</v>
      </c>
      <c r="G11" s="4"/>
      <c r="H11" s="4">
        <f t="shared" si="0"/>
        <v>0</v>
      </c>
      <c r="I11" s="2"/>
      <c r="J11" s="4">
        <f t="shared" si="1"/>
        <v>0</v>
      </c>
      <c r="K11" s="5">
        <f t="shared" si="2"/>
        <v>0</v>
      </c>
    </row>
    <row r="12" spans="1:11" ht="45" customHeight="1">
      <c r="A12" s="2">
        <v>4</v>
      </c>
      <c r="B12" s="12" t="s">
        <v>352</v>
      </c>
      <c r="C12" s="10"/>
      <c r="D12" s="10"/>
      <c r="E12" s="9" t="s">
        <v>11</v>
      </c>
      <c r="F12" s="13">
        <v>3500</v>
      </c>
      <c r="G12" s="4"/>
      <c r="H12" s="4">
        <f t="shared" si="0"/>
        <v>0</v>
      </c>
      <c r="I12" s="2"/>
      <c r="J12" s="4">
        <f t="shared" si="1"/>
        <v>0</v>
      </c>
      <c r="K12" s="5">
        <f t="shared" si="2"/>
        <v>0</v>
      </c>
    </row>
    <row r="13" spans="1:11" ht="54.75" customHeight="1">
      <c r="A13" s="2">
        <v>5</v>
      </c>
      <c r="B13" s="12" t="s">
        <v>353</v>
      </c>
      <c r="C13" s="10"/>
      <c r="D13" s="10"/>
      <c r="E13" s="9" t="s">
        <v>11</v>
      </c>
      <c r="F13" s="13">
        <v>5000</v>
      </c>
      <c r="G13" s="4"/>
      <c r="H13" s="4">
        <f t="shared" si="0"/>
        <v>0</v>
      </c>
      <c r="I13" s="2"/>
      <c r="J13" s="4">
        <f t="shared" si="1"/>
        <v>0</v>
      </c>
      <c r="K13" s="5">
        <f t="shared" si="2"/>
        <v>0</v>
      </c>
    </row>
    <row r="14" spans="1:11" ht="76.5">
      <c r="A14" s="2">
        <v>6</v>
      </c>
      <c r="B14" s="12" t="s">
        <v>354</v>
      </c>
      <c r="C14" s="10"/>
      <c r="D14" s="10"/>
      <c r="E14" s="9" t="s">
        <v>46</v>
      </c>
      <c r="F14" s="13">
        <v>4700</v>
      </c>
      <c r="G14" s="4"/>
      <c r="H14" s="4">
        <f t="shared" si="0"/>
        <v>0</v>
      </c>
      <c r="I14" s="2"/>
      <c r="J14" s="4">
        <f t="shared" si="1"/>
        <v>0</v>
      </c>
      <c r="K14" s="5">
        <f t="shared" si="2"/>
        <v>0</v>
      </c>
    </row>
    <row r="15" spans="1:11" ht="15" thickBot="1">
      <c r="A15" s="1"/>
      <c r="B15" s="1"/>
      <c r="C15" s="1"/>
      <c r="D15" s="1"/>
      <c r="E15" s="138" t="s">
        <v>9</v>
      </c>
      <c r="F15" s="141"/>
      <c r="G15" s="142"/>
      <c r="H15" s="86">
        <f>SUM(H9:H14)</f>
        <v>0</v>
      </c>
      <c r="I15" s="87"/>
      <c r="J15" s="87"/>
      <c r="K15" s="86">
        <f>SUM(K9:K14)</f>
        <v>0</v>
      </c>
    </row>
    <row r="16" spans="1:11">
      <c r="A16" s="1"/>
      <c r="B16" s="32"/>
      <c r="C16" s="1"/>
      <c r="D16" s="1"/>
      <c r="E16" s="1"/>
      <c r="F16" s="1"/>
      <c r="G16" s="1"/>
      <c r="H16" s="1"/>
      <c r="I16" s="1"/>
      <c r="J16" s="1"/>
      <c r="K16" s="1"/>
    </row>
    <row r="17" spans="1:11">
      <c r="A17" s="1"/>
      <c r="B17" s="36"/>
      <c r="C17" s="1"/>
      <c r="D17" s="1"/>
      <c r="E17" s="1"/>
      <c r="F17" s="1"/>
      <c r="G17" s="1"/>
      <c r="H17" s="1"/>
      <c r="I17" s="1"/>
      <c r="J17" s="1"/>
      <c r="K17" s="1"/>
    </row>
    <row r="18" spans="1:11">
      <c r="A18" s="1"/>
      <c r="B18" s="1"/>
      <c r="C18" s="1"/>
      <c r="D18" s="1"/>
      <c r="E18" s="1"/>
      <c r="F18" s="1"/>
      <c r="G18" s="1"/>
      <c r="H18" s="137"/>
      <c r="I18" s="137"/>
      <c r="J18" s="137"/>
      <c r="K18" s="6"/>
    </row>
    <row r="23" spans="1:11" ht="30" customHeight="1"/>
  </sheetData>
  <mergeCells count="16">
    <mergeCell ref="A1:K1"/>
    <mergeCell ref="A2:K2"/>
    <mergeCell ref="A3:K3"/>
    <mergeCell ref="K6:K7"/>
    <mergeCell ref="E15:G15"/>
    <mergeCell ref="A4:K4"/>
    <mergeCell ref="A6:A7"/>
    <mergeCell ref="B6:B7"/>
    <mergeCell ref="C6:C7"/>
    <mergeCell ref="D6:D7"/>
    <mergeCell ref="E6:E7"/>
    <mergeCell ref="H18:J18"/>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35">
    <pageSetUpPr fitToPage="1"/>
  </sheetPr>
  <dimension ref="A1:K34"/>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356</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63.75">
      <c r="A9" s="48">
        <v>1</v>
      </c>
      <c r="B9" s="49" t="s">
        <v>643</v>
      </c>
      <c r="C9" s="50"/>
      <c r="D9" s="50"/>
      <c r="E9" s="51"/>
      <c r="F9" s="97"/>
      <c r="G9" s="48"/>
      <c r="H9" s="52"/>
      <c r="I9" s="48"/>
      <c r="J9" s="52"/>
      <c r="K9" s="53"/>
    </row>
    <row r="10" spans="1:11" ht="25.5">
      <c r="A10" s="2" t="s">
        <v>58</v>
      </c>
      <c r="B10" s="12" t="s">
        <v>627</v>
      </c>
      <c r="C10" s="10"/>
      <c r="D10" s="10"/>
      <c r="E10" s="9" t="s">
        <v>11</v>
      </c>
      <c r="F10" s="13">
        <v>110</v>
      </c>
      <c r="G10" s="4"/>
      <c r="H10" s="4">
        <f t="shared" ref="H10:H13" si="0">ROUND(F10*G10,2)</f>
        <v>0</v>
      </c>
      <c r="I10" s="2"/>
      <c r="J10" s="4">
        <f t="shared" ref="J10:J13" si="1">+H10*I10%</f>
        <v>0</v>
      </c>
      <c r="K10" s="5">
        <f t="shared" ref="K10:K13" si="2">ROUND(H10+J10,2)</f>
        <v>0</v>
      </c>
    </row>
    <row r="11" spans="1:11" ht="25.5">
      <c r="A11" s="2" t="s">
        <v>59</v>
      </c>
      <c r="B11" s="12" t="s">
        <v>628</v>
      </c>
      <c r="C11" s="10"/>
      <c r="D11" s="10"/>
      <c r="E11" s="9" t="s">
        <v>15</v>
      </c>
      <c r="F11" s="13">
        <v>1</v>
      </c>
      <c r="G11" s="4"/>
      <c r="H11" s="4">
        <f t="shared" si="0"/>
        <v>0</v>
      </c>
      <c r="I11" s="2"/>
      <c r="J11" s="4">
        <f t="shared" si="1"/>
        <v>0</v>
      </c>
      <c r="K11" s="5">
        <f t="shared" si="2"/>
        <v>0</v>
      </c>
    </row>
    <row r="12" spans="1:11" ht="25.5">
      <c r="A12" s="2" t="s">
        <v>448</v>
      </c>
      <c r="B12" s="12" t="s">
        <v>629</v>
      </c>
      <c r="C12" s="10"/>
      <c r="D12" s="10"/>
      <c r="E12" s="9" t="s">
        <v>15</v>
      </c>
      <c r="F12" s="13">
        <v>1</v>
      </c>
      <c r="G12" s="4"/>
      <c r="H12" s="4">
        <f t="shared" si="0"/>
        <v>0</v>
      </c>
      <c r="I12" s="2"/>
      <c r="J12" s="4">
        <f t="shared" si="1"/>
        <v>0</v>
      </c>
      <c r="K12" s="5">
        <f t="shared" si="2"/>
        <v>0</v>
      </c>
    </row>
    <row r="13" spans="1:11" ht="25.5">
      <c r="A13" s="2" t="s">
        <v>449</v>
      </c>
      <c r="B13" s="12" t="s">
        <v>641</v>
      </c>
      <c r="C13" s="10"/>
      <c r="D13" s="10"/>
      <c r="E13" s="9" t="s">
        <v>15</v>
      </c>
      <c r="F13" s="13">
        <v>1</v>
      </c>
      <c r="G13" s="4"/>
      <c r="H13" s="4">
        <f t="shared" si="0"/>
        <v>0</v>
      </c>
      <c r="I13" s="2"/>
      <c r="J13" s="4">
        <f t="shared" si="1"/>
        <v>0</v>
      </c>
      <c r="K13" s="5">
        <f t="shared" si="2"/>
        <v>0</v>
      </c>
    </row>
    <row r="14" spans="1:11" ht="63.75">
      <c r="A14" s="48">
        <v>2</v>
      </c>
      <c r="B14" s="49" t="s">
        <v>642</v>
      </c>
      <c r="C14" s="50"/>
      <c r="D14" s="50"/>
      <c r="E14" s="51"/>
      <c r="F14" s="114"/>
      <c r="G14" s="52"/>
      <c r="H14" s="52"/>
      <c r="I14" s="48"/>
      <c r="J14" s="52"/>
      <c r="K14" s="53"/>
    </row>
    <row r="15" spans="1:11" ht="25.5">
      <c r="A15" s="2" t="s">
        <v>60</v>
      </c>
      <c r="B15" s="12" t="s">
        <v>627</v>
      </c>
      <c r="C15" s="10"/>
      <c r="D15" s="10"/>
      <c r="E15" s="54" t="s">
        <v>11</v>
      </c>
      <c r="F15" s="113">
        <v>60</v>
      </c>
      <c r="G15" s="56"/>
      <c r="H15" s="56">
        <f t="shared" ref="H15:H18" si="3">ROUND(F15*G15,2)</f>
        <v>0</v>
      </c>
      <c r="I15" s="55"/>
      <c r="J15" s="56">
        <f t="shared" ref="J15:J18" si="4">+H15*I15%</f>
        <v>0</v>
      </c>
      <c r="K15" s="57">
        <f t="shared" ref="K15:K18" si="5">ROUND(H15+J15,2)</f>
        <v>0</v>
      </c>
    </row>
    <row r="16" spans="1:11" ht="25.5">
      <c r="A16" s="2" t="s">
        <v>61</v>
      </c>
      <c r="B16" s="12" t="s">
        <v>628</v>
      </c>
      <c r="C16" s="10"/>
      <c r="D16" s="10"/>
      <c r="E16" s="54" t="s">
        <v>15</v>
      </c>
      <c r="F16" s="113">
        <v>1</v>
      </c>
      <c r="G16" s="56"/>
      <c r="H16" s="56">
        <f t="shared" si="3"/>
        <v>0</v>
      </c>
      <c r="I16" s="55"/>
      <c r="J16" s="56">
        <f t="shared" si="4"/>
        <v>0</v>
      </c>
      <c r="K16" s="57">
        <f t="shared" si="5"/>
        <v>0</v>
      </c>
    </row>
    <row r="17" spans="1:11" ht="25.5">
      <c r="A17" s="2" t="s">
        <v>62</v>
      </c>
      <c r="B17" s="12" t="s">
        <v>629</v>
      </c>
      <c r="C17" s="10"/>
      <c r="D17" s="10"/>
      <c r="E17" s="54" t="s">
        <v>15</v>
      </c>
      <c r="F17" s="113">
        <v>1</v>
      </c>
      <c r="G17" s="56"/>
      <c r="H17" s="56">
        <f t="shared" si="3"/>
        <v>0</v>
      </c>
      <c r="I17" s="55"/>
      <c r="J17" s="56">
        <f t="shared" si="4"/>
        <v>0</v>
      </c>
      <c r="K17" s="57">
        <f t="shared" si="5"/>
        <v>0</v>
      </c>
    </row>
    <row r="18" spans="1:11" ht="25.5">
      <c r="A18" s="2" t="s">
        <v>63</v>
      </c>
      <c r="B18" s="12" t="s">
        <v>641</v>
      </c>
      <c r="C18" s="10"/>
      <c r="D18" s="10"/>
      <c r="E18" s="54" t="s">
        <v>15</v>
      </c>
      <c r="F18" s="113">
        <v>1</v>
      </c>
      <c r="G18" s="56"/>
      <c r="H18" s="56">
        <f t="shared" si="3"/>
        <v>0</v>
      </c>
      <c r="I18" s="55"/>
      <c r="J18" s="56">
        <f t="shared" si="4"/>
        <v>0</v>
      </c>
      <c r="K18" s="57">
        <f t="shared" si="5"/>
        <v>0</v>
      </c>
    </row>
    <row r="19" spans="1:11" ht="63.75">
      <c r="A19" s="48">
        <v>3</v>
      </c>
      <c r="B19" s="49" t="s">
        <v>644</v>
      </c>
      <c r="C19" s="50"/>
      <c r="D19" s="50"/>
      <c r="E19" s="51"/>
      <c r="F19" s="114"/>
      <c r="G19" s="52"/>
      <c r="H19" s="52"/>
      <c r="I19" s="48"/>
      <c r="J19" s="52"/>
      <c r="K19" s="53"/>
    </row>
    <row r="20" spans="1:11" ht="25.5">
      <c r="A20" s="2" t="s">
        <v>645</v>
      </c>
      <c r="B20" s="12" t="s">
        <v>627</v>
      </c>
      <c r="C20" s="10"/>
      <c r="D20" s="10"/>
      <c r="E20" s="9" t="s">
        <v>11</v>
      </c>
      <c r="F20" s="13">
        <v>30</v>
      </c>
      <c r="G20" s="4"/>
      <c r="H20" s="4">
        <f t="shared" ref="H20:H23" si="6">ROUND(F20*G20,2)</f>
        <v>0</v>
      </c>
      <c r="I20" s="2"/>
      <c r="J20" s="4">
        <f t="shared" ref="J20:J23" si="7">+H20*I20%</f>
        <v>0</v>
      </c>
      <c r="K20" s="5">
        <f t="shared" ref="K20:K23" si="8">ROUND(H20+J20,2)</f>
        <v>0</v>
      </c>
    </row>
    <row r="21" spans="1:11" ht="25.5">
      <c r="A21" s="2" t="s">
        <v>646</v>
      </c>
      <c r="B21" s="12" t="s">
        <v>650</v>
      </c>
      <c r="C21" s="10"/>
      <c r="D21" s="10"/>
      <c r="E21" s="9" t="s">
        <v>15</v>
      </c>
      <c r="F21" s="13">
        <v>2</v>
      </c>
      <c r="G21" s="4"/>
      <c r="H21" s="4">
        <f t="shared" si="6"/>
        <v>0</v>
      </c>
      <c r="I21" s="2"/>
      <c r="J21" s="4">
        <f t="shared" si="7"/>
        <v>0</v>
      </c>
      <c r="K21" s="5">
        <f t="shared" si="8"/>
        <v>0</v>
      </c>
    </row>
    <row r="22" spans="1:11" ht="25.5">
      <c r="A22" s="2" t="s">
        <v>647</v>
      </c>
      <c r="B22" s="12" t="s">
        <v>649</v>
      </c>
      <c r="C22" s="10"/>
      <c r="D22" s="10"/>
      <c r="E22" s="9" t="s">
        <v>15</v>
      </c>
      <c r="F22" s="13">
        <v>3</v>
      </c>
      <c r="G22" s="4"/>
      <c r="H22" s="4">
        <f t="shared" si="6"/>
        <v>0</v>
      </c>
      <c r="I22" s="2"/>
      <c r="J22" s="4">
        <f t="shared" si="7"/>
        <v>0</v>
      </c>
      <c r="K22" s="5">
        <f t="shared" si="8"/>
        <v>0</v>
      </c>
    </row>
    <row r="23" spans="1:11" ht="25.5">
      <c r="A23" s="2" t="s">
        <v>648</v>
      </c>
      <c r="B23" s="12" t="s">
        <v>641</v>
      </c>
      <c r="C23" s="10"/>
      <c r="D23" s="10"/>
      <c r="E23" s="9" t="s">
        <v>15</v>
      </c>
      <c r="F23" s="13">
        <v>3</v>
      </c>
      <c r="G23" s="4"/>
      <c r="H23" s="4">
        <f t="shared" si="6"/>
        <v>0</v>
      </c>
      <c r="I23" s="2"/>
      <c r="J23" s="4">
        <f t="shared" si="7"/>
        <v>0</v>
      </c>
      <c r="K23" s="5">
        <f t="shared" si="8"/>
        <v>0</v>
      </c>
    </row>
    <row r="24" spans="1:11" ht="119.25" customHeight="1">
      <c r="A24" s="2">
        <v>4</v>
      </c>
      <c r="B24" s="12" t="s">
        <v>651</v>
      </c>
      <c r="C24" s="10"/>
      <c r="D24" s="10"/>
      <c r="E24" s="9" t="s">
        <v>11</v>
      </c>
      <c r="F24" s="13">
        <v>6</v>
      </c>
      <c r="G24" s="4"/>
      <c r="H24" s="4">
        <f t="shared" ref="H24" si="9">ROUND(F24*G24,2)</f>
        <v>0</v>
      </c>
      <c r="I24" s="2"/>
      <c r="J24" s="4">
        <f t="shared" ref="J24" si="10">+H24*I24%</f>
        <v>0</v>
      </c>
      <c r="K24" s="5">
        <f t="shared" ref="K24" si="11">ROUND(H24+J24,2)</f>
        <v>0</v>
      </c>
    </row>
    <row r="25" spans="1:11" ht="120.75" customHeight="1">
      <c r="A25" s="2">
        <v>5</v>
      </c>
      <c r="B25" s="12" t="s">
        <v>652</v>
      </c>
      <c r="C25" s="10"/>
      <c r="D25" s="10"/>
      <c r="E25" s="9" t="s">
        <v>11</v>
      </c>
      <c r="F25" s="13">
        <v>3</v>
      </c>
      <c r="G25" s="4"/>
      <c r="H25" s="4">
        <f t="shared" ref="H25" si="12">ROUND(F25*G25,2)</f>
        <v>0</v>
      </c>
      <c r="I25" s="2"/>
      <c r="J25" s="4">
        <f t="shared" ref="J25" si="13">+H25*I25%</f>
        <v>0</v>
      </c>
      <c r="K25" s="5">
        <f t="shared" ref="K25" si="14">ROUND(H25+J25,2)</f>
        <v>0</v>
      </c>
    </row>
    <row r="26" spans="1:11" ht="15" thickBot="1">
      <c r="A26" s="1"/>
      <c r="B26" s="45"/>
      <c r="C26" s="1"/>
      <c r="D26" s="1"/>
      <c r="E26" s="138" t="s">
        <v>9</v>
      </c>
      <c r="F26" s="141"/>
      <c r="G26" s="142"/>
      <c r="H26" s="86">
        <f>SUM(H9:H25)</f>
        <v>0</v>
      </c>
      <c r="I26" s="87"/>
      <c r="J26" s="87"/>
      <c r="K26" s="86">
        <f>SUM(K9:K25)</f>
        <v>0</v>
      </c>
    </row>
    <row r="27" spans="1:11" ht="114.75">
      <c r="A27" s="1"/>
      <c r="B27" s="32" t="s">
        <v>357</v>
      </c>
      <c r="C27" s="1"/>
      <c r="D27" s="1"/>
      <c r="E27" s="1"/>
      <c r="F27" s="1"/>
      <c r="G27" s="1"/>
      <c r="H27" s="1"/>
      <c r="I27" s="1"/>
      <c r="J27" s="1"/>
      <c r="K27" s="1"/>
    </row>
    <row r="28" spans="1:11">
      <c r="A28" s="1"/>
      <c r="B28" s="36"/>
      <c r="C28" s="1"/>
      <c r="D28" s="1"/>
      <c r="E28" s="1"/>
      <c r="F28" s="1"/>
      <c r="G28" s="1"/>
      <c r="H28" s="1"/>
      <c r="I28" s="1"/>
      <c r="J28" s="1"/>
      <c r="K28" s="1"/>
    </row>
    <row r="29" spans="1:11">
      <c r="A29" s="1"/>
      <c r="B29" s="45"/>
      <c r="C29" s="1"/>
      <c r="D29" s="1"/>
      <c r="E29" s="1"/>
      <c r="F29" s="1"/>
      <c r="G29" s="1"/>
      <c r="H29" s="137"/>
      <c r="I29" s="137"/>
      <c r="J29" s="137"/>
      <c r="K29" s="6"/>
    </row>
    <row r="34" ht="33" customHeight="1"/>
  </sheetData>
  <mergeCells count="16">
    <mergeCell ref="A1:K1"/>
    <mergeCell ref="A2:K2"/>
    <mergeCell ref="A3:K3"/>
    <mergeCell ref="K6:K7"/>
    <mergeCell ref="E26:G26"/>
    <mergeCell ref="A4:K4"/>
    <mergeCell ref="A6:A7"/>
    <mergeCell ref="B6:B7"/>
    <mergeCell ref="C6:C7"/>
    <mergeCell ref="D6:D7"/>
    <mergeCell ref="E6:E7"/>
    <mergeCell ref="H29:J29"/>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usz36">
    <pageSetUpPr fitToPage="1"/>
  </sheetPr>
  <dimension ref="A1:K30"/>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358</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51">
      <c r="A9" s="2">
        <v>1</v>
      </c>
      <c r="B9" s="12" t="s">
        <v>359</v>
      </c>
      <c r="C9" s="10"/>
      <c r="D9" s="10"/>
      <c r="E9" s="9" t="s">
        <v>11</v>
      </c>
      <c r="F9" s="13">
        <v>30</v>
      </c>
      <c r="G9" s="4"/>
      <c r="H9" s="4">
        <f t="shared" ref="H9:H21" si="0">ROUND(F9*G9,2)</f>
        <v>0</v>
      </c>
      <c r="I9" s="2"/>
      <c r="J9" s="4">
        <f>+H9*I9%</f>
        <v>0</v>
      </c>
      <c r="K9" s="5">
        <f>ROUND(H9+J9,2)</f>
        <v>0</v>
      </c>
    </row>
    <row r="10" spans="1:11" ht="25.5">
      <c r="A10" s="2">
        <v>2</v>
      </c>
      <c r="B10" s="12" t="s">
        <v>360</v>
      </c>
      <c r="C10" s="10"/>
      <c r="D10" s="10"/>
      <c r="E10" s="9" t="s">
        <v>11</v>
      </c>
      <c r="F10" s="13">
        <v>120</v>
      </c>
      <c r="G10" s="4"/>
      <c r="H10" s="4">
        <f t="shared" si="0"/>
        <v>0</v>
      </c>
      <c r="I10" s="2"/>
      <c r="J10" s="4">
        <f t="shared" ref="J10:J21" si="1">+H10*I10%</f>
        <v>0</v>
      </c>
      <c r="K10" s="5">
        <f t="shared" ref="K10:K21" si="2">ROUND(H10+J10,2)</f>
        <v>0</v>
      </c>
    </row>
    <row r="11" spans="1:11" ht="25.5">
      <c r="A11" s="2">
        <v>3</v>
      </c>
      <c r="B11" s="12" t="s">
        <v>361</v>
      </c>
      <c r="C11" s="10"/>
      <c r="D11" s="10"/>
      <c r="E11" s="9" t="s">
        <v>11</v>
      </c>
      <c r="F11" s="13">
        <v>10</v>
      </c>
      <c r="G11" s="4"/>
      <c r="H11" s="4">
        <f t="shared" si="0"/>
        <v>0</v>
      </c>
      <c r="I11" s="2"/>
      <c r="J11" s="4">
        <f t="shared" si="1"/>
        <v>0</v>
      </c>
      <c r="K11" s="5">
        <f t="shared" si="2"/>
        <v>0</v>
      </c>
    </row>
    <row r="12" spans="1:11" ht="25.5">
      <c r="A12" s="2">
        <v>4</v>
      </c>
      <c r="B12" s="12" t="s">
        <v>362</v>
      </c>
      <c r="C12" s="10"/>
      <c r="D12" s="10"/>
      <c r="E12" s="9" t="s">
        <v>11</v>
      </c>
      <c r="F12" s="13">
        <v>120</v>
      </c>
      <c r="G12" s="4"/>
      <c r="H12" s="4">
        <f t="shared" si="0"/>
        <v>0</v>
      </c>
      <c r="I12" s="2"/>
      <c r="J12" s="4">
        <f t="shared" si="1"/>
        <v>0</v>
      </c>
      <c r="K12" s="5">
        <f t="shared" si="2"/>
        <v>0</v>
      </c>
    </row>
    <row r="13" spans="1:11" ht="25.5">
      <c r="A13" s="2">
        <v>5</v>
      </c>
      <c r="B13" s="12" t="s">
        <v>363</v>
      </c>
      <c r="C13" s="10"/>
      <c r="D13" s="10"/>
      <c r="E13" s="9" t="s">
        <v>11</v>
      </c>
      <c r="F13" s="13">
        <v>10</v>
      </c>
      <c r="G13" s="4"/>
      <c r="H13" s="4">
        <f t="shared" si="0"/>
        <v>0</v>
      </c>
      <c r="I13" s="2"/>
      <c r="J13" s="4">
        <f t="shared" si="1"/>
        <v>0</v>
      </c>
      <c r="K13" s="5">
        <f t="shared" si="2"/>
        <v>0</v>
      </c>
    </row>
    <row r="14" spans="1:11" ht="25.5">
      <c r="A14" s="2">
        <v>6</v>
      </c>
      <c r="B14" s="12" t="s">
        <v>364</v>
      </c>
      <c r="C14" s="10"/>
      <c r="D14" s="10"/>
      <c r="E14" s="9" t="s">
        <v>11</v>
      </c>
      <c r="F14" s="13">
        <v>140</v>
      </c>
      <c r="G14" s="4"/>
      <c r="H14" s="4">
        <f t="shared" si="0"/>
        <v>0</v>
      </c>
      <c r="I14" s="2"/>
      <c r="J14" s="4">
        <f t="shared" si="1"/>
        <v>0</v>
      </c>
      <c r="K14" s="5">
        <f t="shared" si="2"/>
        <v>0</v>
      </c>
    </row>
    <row r="15" spans="1:11" ht="25.5">
      <c r="A15" s="2">
        <v>7</v>
      </c>
      <c r="B15" s="12" t="s">
        <v>365</v>
      </c>
      <c r="C15" s="10"/>
      <c r="D15" s="10"/>
      <c r="E15" s="9" t="s">
        <v>11</v>
      </c>
      <c r="F15" s="13">
        <v>10</v>
      </c>
      <c r="G15" s="4"/>
      <c r="H15" s="4">
        <f t="shared" si="0"/>
        <v>0</v>
      </c>
      <c r="I15" s="2"/>
      <c r="J15" s="4">
        <f t="shared" si="1"/>
        <v>0</v>
      </c>
      <c r="K15" s="5">
        <f t="shared" si="2"/>
        <v>0</v>
      </c>
    </row>
    <row r="16" spans="1:11" ht="25.5">
      <c r="A16" s="2">
        <v>8</v>
      </c>
      <c r="B16" s="12" t="s">
        <v>366</v>
      </c>
      <c r="C16" s="10"/>
      <c r="D16" s="10"/>
      <c r="E16" s="9" t="s">
        <v>11</v>
      </c>
      <c r="F16" s="13">
        <v>80</v>
      </c>
      <c r="G16" s="4"/>
      <c r="H16" s="4">
        <f t="shared" si="0"/>
        <v>0</v>
      </c>
      <c r="I16" s="2"/>
      <c r="J16" s="4">
        <f t="shared" si="1"/>
        <v>0</v>
      </c>
      <c r="K16" s="5">
        <f t="shared" si="2"/>
        <v>0</v>
      </c>
    </row>
    <row r="17" spans="1:11" ht="25.5">
      <c r="A17" s="2">
        <v>9</v>
      </c>
      <c r="B17" s="12" t="s">
        <v>367</v>
      </c>
      <c r="C17" s="10"/>
      <c r="D17" s="10"/>
      <c r="E17" s="9" t="s">
        <v>11</v>
      </c>
      <c r="F17" s="13">
        <v>10</v>
      </c>
      <c r="G17" s="4"/>
      <c r="H17" s="4">
        <f t="shared" si="0"/>
        <v>0</v>
      </c>
      <c r="I17" s="2"/>
      <c r="J17" s="4">
        <f t="shared" si="1"/>
        <v>0</v>
      </c>
      <c r="K17" s="5">
        <f t="shared" si="2"/>
        <v>0</v>
      </c>
    </row>
    <row r="18" spans="1:11" ht="25.5">
      <c r="A18" s="2">
        <v>10</v>
      </c>
      <c r="B18" s="12" t="s">
        <v>368</v>
      </c>
      <c r="C18" s="10"/>
      <c r="D18" s="10"/>
      <c r="E18" s="9" t="s">
        <v>11</v>
      </c>
      <c r="F18" s="13">
        <v>60</v>
      </c>
      <c r="G18" s="4"/>
      <c r="H18" s="4">
        <f t="shared" si="0"/>
        <v>0</v>
      </c>
      <c r="I18" s="2"/>
      <c r="J18" s="4">
        <f t="shared" si="1"/>
        <v>0</v>
      </c>
      <c r="K18" s="5">
        <f t="shared" si="2"/>
        <v>0</v>
      </c>
    </row>
    <row r="19" spans="1:11" ht="25.5">
      <c r="A19" s="2">
        <v>11</v>
      </c>
      <c r="B19" s="12" t="s">
        <v>369</v>
      </c>
      <c r="C19" s="10"/>
      <c r="D19" s="10"/>
      <c r="E19" s="9" t="s">
        <v>11</v>
      </c>
      <c r="F19" s="13">
        <v>10</v>
      </c>
      <c r="G19" s="4"/>
      <c r="H19" s="4">
        <f t="shared" si="0"/>
        <v>0</v>
      </c>
      <c r="I19" s="2"/>
      <c r="J19" s="4">
        <f t="shared" si="1"/>
        <v>0</v>
      </c>
      <c r="K19" s="5">
        <f t="shared" si="2"/>
        <v>0</v>
      </c>
    </row>
    <row r="20" spans="1:11" ht="25.5">
      <c r="A20" s="2">
        <v>12</v>
      </c>
      <c r="B20" s="12" t="s">
        <v>370</v>
      </c>
      <c r="C20" s="10"/>
      <c r="D20" s="10"/>
      <c r="E20" s="9" t="s">
        <v>11</v>
      </c>
      <c r="F20" s="13">
        <v>10</v>
      </c>
      <c r="G20" s="4"/>
      <c r="H20" s="4">
        <f t="shared" si="0"/>
        <v>0</v>
      </c>
      <c r="I20" s="2"/>
      <c r="J20" s="4">
        <f t="shared" si="1"/>
        <v>0</v>
      </c>
      <c r="K20" s="5">
        <f t="shared" si="2"/>
        <v>0</v>
      </c>
    </row>
    <row r="21" spans="1:11" ht="132.75" customHeight="1">
      <c r="A21" s="2">
        <v>13</v>
      </c>
      <c r="B21" s="12" t="s">
        <v>371</v>
      </c>
      <c r="C21" s="10"/>
      <c r="D21" s="10"/>
      <c r="E21" s="9" t="s">
        <v>11</v>
      </c>
      <c r="F21" s="13">
        <v>10</v>
      </c>
      <c r="G21" s="4"/>
      <c r="H21" s="4">
        <f t="shared" si="0"/>
        <v>0</v>
      </c>
      <c r="I21" s="2"/>
      <c r="J21" s="4">
        <f t="shared" si="1"/>
        <v>0</v>
      </c>
      <c r="K21" s="5">
        <f t="shared" si="2"/>
        <v>0</v>
      </c>
    </row>
    <row r="22" spans="1:11" ht="15" thickBot="1">
      <c r="A22" s="1"/>
      <c r="B22" s="1"/>
      <c r="C22" s="1"/>
      <c r="D22" s="1"/>
      <c r="E22" s="138" t="s">
        <v>9</v>
      </c>
      <c r="F22" s="141"/>
      <c r="G22" s="142"/>
      <c r="H22" s="86">
        <f>SUM(H9:H21)</f>
        <v>0</v>
      </c>
      <c r="I22" s="87"/>
      <c r="J22" s="87"/>
      <c r="K22" s="86">
        <f>SUM(K9:K21)</f>
        <v>0</v>
      </c>
    </row>
    <row r="23" spans="1:11" ht="76.5">
      <c r="A23" s="1"/>
      <c r="B23" s="32" t="s">
        <v>701</v>
      </c>
      <c r="C23" s="1"/>
      <c r="D23" s="1"/>
      <c r="E23" s="1"/>
      <c r="F23" s="1"/>
      <c r="G23" s="1"/>
      <c r="H23" s="1"/>
      <c r="I23" s="1"/>
      <c r="J23" s="1"/>
      <c r="K23" s="1"/>
    </row>
    <row r="24" spans="1:11">
      <c r="A24" s="1"/>
      <c r="B24" s="36"/>
      <c r="C24" s="1"/>
      <c r="D24" s="1"/>
      <c r="E24" s="1"/>
      <c r="F24" s="1"/>
      <c r="G24" s="1"/>
      <c r="H24" s="1"/>
      <c r="I24" s="1"/>
      <c r="J24" s="1"/>
      <c r="K24" s="1"/>
    </row>
    <row r="25" spans="1:11">
      <c r="A25" s="1"/>
      <c r="B25" s="1"/>
      <c r="C25" s="1"/>
      <c r="D25" s="1"/>
      <c r="E25" s="1"/>
      <c r="F25" s="1"/>
      <c r="G25" s="1"/>
      <c r="H25" s="137"/>
      <c r="I25" s="137"/>
      <c r="J25" s="137"/>
      <c r="K25" s="6"/>
    </row>
    <row r="30" spans="1:11" ht="36.75" customHeight="1"/>
  </sheetData>
  <mergeCells count="16">
    <mergeCell ref="A1:K1"/>
    <mergeCell ref="A2:K2"/>
    <mergeCell ref="A3:K3"/>
    <mergeCell ref="K6:K7"/>
    <mergeCell ref="E22:G22"/>
    <mergeCell ref="A4:K4"/>
    <mergeCell ref="A6:A7"/>
    <mergeCell ref="B6:B7"/>
    <mergeCell ref="C6:C7"/>
    <mergeCell ref="D6:D7"/>
    <mergeCell ref="E6:E7"/>
    <mergeCell ref="H25:J25"/>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usz37">
    <pageSetUpPr fitToPage="1"/>
  </sheetPr>
  <dimension ref="A1:K22"/>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 customWidth="1"/>
    <col min="11" max="11" width="10.625"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372</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68.25" customHeight="1">
      <c r="A9" s="2">
        <v>1</v>
      </c>
      <c r="B9" s="12" t="s">
        <v>373</v>
      </c>
      <c r="C9" s="10"/>
      <c r="D9" s="10"/>
      <c r="E9" s="9" t="s">
        <v>11</v>
      </c>
      <c r="F9" s="13">
        <v>600</v>
      </c>
      <c r="G9" s="4"/>
      <c r="H9" s="4">
        <f t="shared" ref="H9:H13" si="0">ROUND(F9*G9,2)</f>
        <v>0</v>
      </c>
      <c r="I9" s="2"/>
      <c r="J9" s="4">
        <f>+H9*I9%</f>
        <v>0</v>
      </c>
      <c r="K9" s="5">
        <f>ROUND(H9+J9,2)</f>
        <v>0</v>
      </c>
    </row>
    <row r="10" spans="1:11" ht="66.75" customHeight="1">
      <c r="A10" s="2">
        <v>2</v>
      </c>
      <c r="B10" s="12" t="s">
        <v>374</v>
      </c>
      <c r="C10" s="10"/>
      <c r="D10" s="10"/>
      <c r="E10" s="9" t="s">
        <v>11</v>
      </c>
      <c r="F10" s="13">
        <v>2000</v>
      </c>
      <c r="G10" s="4"/>
      <c r="H10" s="4">
        <f t="shared" si="0"/>
        <v>0</v>
      </c>
      <c r="I10" s="2"/>
      <c r="J10" s="4">
        <f t="shared" ref="J10:J13" si="1">+H10*I10%</f>
        <v>0</v>
      </c>
      <c r="K10" s="5">
        <f t="shared" ref="K10:K13" si="2">ROUND(H10+J10,2)</f>
        <v>0</v>
      </c>
    </row>
    <row r="11" spans="1:11" ht="103.5" customHeight="1">
      <c r="A11" s="2">
        <v>3</v>
      </c>
      <c r="B11" s="12" t="s">
        <v>375</v>
      </c>
      <c r="C11" s="10"/>
      <c r="D11" s="10"/>
      <c r="E11" s="9" t="s">
        <v>46</v>
      </c>
      <c r="F11" s="13">
        <v>2000</v>
      </c>
      <c r="G11" s="4"/>
      <c r="H11" s="4">
        <f t="shared" si="0"/>
        <v>0</v>
      </c>
      <c r="I11" s="2"/>
      <c r="J11" s="4">
        <f t="shared" si="1"/>
        <v>0</v>
      </c>
      <c r="K11" s="5">
        <f t="shared" si="2"/>
        <v>0</v>
      </c>
    </row>
    <row r="12" spans="1:11" ht="81" customHeight="1">
      <c r="A12" s="2">
        <v>4</v>
      </c>
      <c r="B12" s="12" t="s">
        <v>376</v>
      </c>
      <c r="C12" s="10"/>
      <c r="D12" s="10"/>
      <c r="E12" s="9" t="s">
        <v>11</v>
      </c>
      <c r="F12" s="13">
        <v>2000</v>
      </c>
      <c r="G12" s="4"/>
      <c r="H12" s="4">
        <f t="shared" si="0"/>
        <v>0</v>
      </c>
      <c r="I12" s="2"/>
      <c r="J12" s="4">
        <f t="shared" si="1"/>
        <v>0</v>
      </c>
      <c r="K12" s="5">
        <f t="shared" si="2"/>
        <v>0</v>
      </c>
    </row>
    <row r="13" spans="1:11" ht="67.5" customHeight="1">
      <c r="A13" s="2">
        <v>5</v>
      </c>
      <c r="B13" s="12" t="s">
        <v>377</v>
      </c>
      <c r="C13" s="10"/>
      <c r="D13" s="10"/>
      <c r="E13" s="9" t="s">
        <v>11</v>
      </c>
      <c r="F13" s="13">
        <v>2000</v>
      </c>
      <c r="G13" s="4"/>
      <c r="H13" s="4">
        <f t="shared" si="0"/>
        <v>0</v>
      </c>
      <c r="I13" s="2"/>
      <c r="J13" s="4">
        <f t="shared" si="1"/>
        <v>0</v>
      </c>
      <c r="K13" s="5">
        <f t="shared" si="2"/>
        <v>0</v>
      </c>
    </row>
    <row r="14" spans="1:11" ht="15" thickBot="1">
      <c r="A14" s="1"/>
      <c r="B14" s="1"/>
      <c r="C14" s="1"/>
      <c r="D14" s="1"/>
      <c r="E14" s="138" t="s">
        <v>9</v>
      </c>
      <c r="F14" s="141"/>
      <c r="G14" s="142"/>
      <c r="H14" s="86">
        <f>SUM(H9:H13)</f>
        <v>0</v>
      </c>
      <c r="I14" s="87"/>
      <c r="J14" s="87"/>
      <c r="K14" s="86">
        <f>SUM(K9:K13)</f>
        <v>0</v>
      </c>
    </row>
    <row r="15" spans="1:11">
      <c r="A15" s="1"/>
      <c r="B15" s="32"/>
      <c r="C15" s="1"/>
      <c r="D15" s="1"/>
      <c r="E15" s="1"/>
      <c r="F15" s="1"/>
      <c r="G15" s="1"/>
      <c r="H15" s="1"/>
      <c r="I15" s="1"/>
      <c r="J15" s="1"/>
      <c r="K15" s="1"/>
    </row>
    <row r="16" spans="1:11">
      <c r="A16" s="1"/>
      <c r="B16" s="36"/>
      <c r="C16" s="1"/>
      <c r="D16" s="1"/>
      <c r="E16" s="1"/>
      <c r="F16" s="1"/>
      <c r="G16" s="1"/>
      <c r="H16" s="1"/>
      <c r="I16" s="1"/>
      <c r="J16" s="1"/>
      <c r="K16" s="1"/>
    </row>
    <row r="17" spans="1:11">
      <c r="A17" s="1"/>
      <c r="B17" s="1"/>
      <c r="C17" s="1"/>
      <c r="D17" s="1"/>
      <c r="E17" s="1"/>
      <c r="F17" s="1"/>
      <c r="G17" s="1"/>
      <c r="H17" s="137"/>
      <c r="I17" s="137"/>
      <c r="J17" s="137"/>
      <c r="K17" s="6"/>
    </row>
    <row r="22" spans="1:11" ht="33.75" customHeight="1"/>
  </sheetData>
  <mergeCells count="16">
    <mergeCell ref="A1:K1"/>
    <mergeCell ref="A2:K2"/>
    <mergeCell ref="A3:K3"/>
    <mergeCell ref="K6:K7"/>
    <mergeCell ref="E14:G14"/>
    <mergeCell ref="A4:K4"/>
    <mergeCell ref="A6:A7"/>
    <mergeCell ref="B6:B7"/>
    <mergeCell ref="C6:C7"/>
    <mergeCell ref="D6:D7"/>
    <mergeCell ref="E6:E7"/>
    <mergeCell ref="H17:J17"/>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usz38">
    <pageSetUpPr fitToPage="1"/>
  </sheetPr>
  <dimension ref="A1:K18"/>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378</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5.5">
      <c r="A9" s="2">
        <v>1</v>
      </c>
      <c r="B9" s="12" t="s">
        <v>379</v>
      </c>
      <c r="C9" s="10"/>
      <c r="D9" s="10"/>
      <c r="E9" s="9" t="s">
        <v>11</v>
      </c>
      <c r="F9" s="13">
        <v>6000</v>
      </c>
      <c r="G9" s="4"/>
      <c r="H9" s="4">
        <f>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37"/>
      <c r="I13" s="137"/>
      <c r="J13" s="137"/>
      <c r="K13" s="6"/>
    </row>
    <row r="18" ht="30.75" customHeight="1"/>
  </sheetData>
  <mergeCells count="16">
    <mergeCell ref="A1:K1"/>
    <mergeCell ref="A2:K2"/>
    <mergeCell ref="A3:K3"/>
    <mergeCell ref="K6:K7"/>
    <mergeCell ref="E10:G10"/>
    <mergeCell ref="A4:K4"/>
    <mergeCell ref="A6:A7"/>
    <mergeCell ref="B6:B7"/>
    <mergeCell ref="C6:C7"/>
    <mergeCell ref="D6:D7"/>
    <mergeCell ref="E6:E7"/>
    <mergeCell ref="H13:J13"/>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K22"/>
  <sheetViews>
    <sheetView zoomScaleNormal="100"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s="132" customFormat="1" ht="15">
      <c r="A4" s="131"/>
      <c r="B4" s="131"/>
      <c r="C4" s="131"/>
      <c r="D4" s="131"/>
      <c r="E4" s="131"/>
      <c r="F4" s="131"/>
      <c r="G4" s="131"/>
      <c r="H4" s="131"/>
      <c r="I4" s="131"/>
      <c r="J4" s="131"/>
      <c r="K4" s="131"/>
    </row>
    <row r="5" spans="1:11" s="132" customFormat="1" ht="15">
      <c r="A5" s="138" t="s">
        <v>713</v>
      </c>
      <c r="B5" s="139"/>
      <c r="C5" s="139"/>
      <c r="D5" s="139"/>
      <c r="E5" s="139"/>
      <c r="F5" s="139"/>
      <c r="G5" s="139"/>
      <c r="H5" s="139"/>
      <c r="I5" s="139"/>
      <c r="J5" s="139"/>
      <c r="K5" s="139"/>
    </row>
    <row r="6" spans="1:11">
      <c r="A6" s="134" t="s">
        <v>13</v>
      </c>
      <c r="B6" s="141"/>
      <c r="C6" s="141"/>
      <c r="D6" s="141"/>
      <c r="E6" s="141"/>
      <c r="F6" s="141"/>
      <c r="G6" s="141"/>
      <c r="H6" s="141"/>
      <c r="I6" s="141"/>
      <c r="J6" s="141"/>
      <c r="K6" s="141"/>
    </row>
    <row r="7" spans="1:11">
      <c r="A7" s="1"/>
      <c r="B7" s="1"/>
      <c r="C7" s="1"/>
      <c r="D7" s="1"/>
      <c r="E7" s="1"/>
      <c r="F7" s="1"/>
      <c r="G7" s="1"/>
      <c r="H7" s="1"/>
      <c r="I7" s="1"/>
      <c r="J7" s="1"/>
      <c r="K7" s="1"/>
    </row>
    <row r="8" spans="1:11">
      <c r="A8" s="144" t="s">
        <v>0</v>
      </c>
      <c r="B8" s="144" t="s">
        <v>1</v>
      </c>
      <c r="C8" s="140" t="s">
        <v>18</v>
      </c>
      <c r="D8" s="140" t="s">
        <v>17</v>
      </c>
      <c r="E8" s="144" t="s">
        <v>2</v>
      </c>
      <c r="F8" s="144" t="s">
        <v>3</v>
      </c>
      <c r="G8" s="140" t="s">
        <v>4</v>
      </c>
      <c r="H8" s="140" t="s">
        <v>5</v>
      </c>
      <c r="I8" s="140" t="s">
        <v>6</v>
      </c>
      <c r="J8" s="147"/>
      <c r="K8" s="140" t="s">
        <v>8</v>
      </c>
    </row>
    <row r="9" spans="1:11" ht="25.5">
      <c r="A9" s="143"/>
      <c r="B9" s="143"/>
      <c r="C9" s="143"/>
      <c r="D9" s="140"/>
      <c r="E9" s="143"/>
      <c r="F9" s="143"/>
      <c r="G9" s="143"/>
      <c r="H9" s="143"/>
      <c r="I9" s="11" t="s">
        <v>10</v>
      </c>
      <c r="J9" s="11" t="s">
        <v>7</v>
      </c>
      <c r="K9" s="140"/>
    </row>
    <row r="10" spans="1:11">
      <c r="A10" s="7">
        <v>1</v>
      </c>
      <c r="B10" s="8">
        <v>2</v>
      </c>
      <c r="C10" s="8">
        <v>3</v>
      </c>
      <c r="D10" s="8">
        <v>4</v>
      </c>
      <c r="E10" s="8">
        <v>5</v>
      </c>
      <c r="F10" s="8">
        <v>6</v>
      </c>
      <c r="G10" s="8">
        <v>7</v>
      </c>
      <c r="H10" s="8">
        <v>8</v>
      </c>
      <c r="I10" s="8">
        <v>9</v>
      </c>
      <c r="J10" s="8">
        <v>10</v>
      </c>
      <c r="K10" s="8">
        <v>11</v>
      </c>
    </row>
    <row r="11" spans="1:11" ht="147.75" customHeight="1">
      <c r="A11" s="2">
        <v>1</v>
      </c>
      <c r="B11" s="12" t="s">
        <v>102</v>
      </c>
      <c r="C11" s="10"/>
      <c r="D11" s="10"/>
      <c r="E11" s="14" t="s">
        <v>15</v>
      </c>
      <c r="F11" s="13">
        <v>20</v>
      </c>
      <c r="G11" s="4"/>
      <c r="H11" s="4">
        <f>ROUND(F11*G11,2)</f>
        <v>0</v>
      </c>
      <c r="I11" s="2"/>
      <c r="J11" s="4">
        <f>+H11*I11%</f>
        <v>0</v>
      </c>
      <c r="K11" s="5">
        <f>ROUND(H11+J11,2)</f>
        <v>0</v>
      </c>
    </row>
    <row r="12" spans="1:11" ht="38.25">
      <c r="A12" s="2">
        <v>2</v>
      </c>
      <c r="B12" s="12" t="s">
        <v>47</v>
      </c>
      <c r="C12" s="10"/>
      <c r="D12" s="10"/>
      <c r="E12" s="14" t="s">
        <v>15</v>
      </c>
      <c r="F12" s="13">
        <v>10</v>
      </c>
      <c r="G12" s="4"/>
      <c r="H12" s="4">
        <f>ROUND(F12*G12,2)</f>
        <v>0</v>
      </c>
      <c r="I12" s="2"/>
      <c r="J12" s="4">
        <f>+H12*I12%</f>
        <v>0</v>
      </c>
      <c r="K12" s="5">
        <f>ROUND(H12+J12,2)</f>
        <v>0</v>
      </c>
    </row>
    <row r="13" spans="1:11" ht="38.25">
      <c r="A13" s="2">
        <v>3</v>
      </c>
      <c r="B13" s="12" t="s">
        <v>48</v>
      </c>
      <c r="C13" s="10"/>
      <c r="D13" s="10"/>
      <c r="E13" s="14" t="s">
        <v>15</v>
      </c>
      <c r="F13" s="13">
        <v>2</v>
      </c>
      <c r="G13" s="4"/>
      <c r="H13" s="4">
        <f>ROUND(F13*G13,2)</f>
        <v>0</v>
      </c>
      <c r="I13" s="2"/>
      <c r="J13" s="4">
        <f>+H13*I13%</f>
        <v>0</v>
      </c>
      <c r="K13" s="5">
        <f>ROUND(H13+J13,2)</f>
        <v>0</v>
      </c>
    </row>
    <row r="14" spans="1:11" ht="15" thickBot="1">
      <c r="A14" s="1"/>
      <c r="B14" s="1"/>
      <c r="C14" s="1"/>
      <c r="D14" s="1"/>
      <c r="E14" s="138" t="s">
        <v>9</v>
      </c>
      <c r="F14" s="141"/>
      <c r="G14" s="142"/>
      <c r="H14" s="86">
        <f>SUM(H11:H13)</f>
        <v>0</v>
      </c>
      <c r="I14" s="87"/>
      <c r="J14" s="87"/>
      <c r="K14" s="86">
        <f>SUM(K11:K13)</f>
        <v>0</v>
      </c>
    </row>
    <row r="15" spans="1:11">
      <c r="A15" s="1"/>
      <c r="B15" s="100"/>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37"/>
      <c r="I17" s="137"/>
      <c r="J17" s="137"/>
      <c r="K17" s="6"/>
    </row>
    <row r="21" spans="1:11" ht="9.75" customHeight="1"/>
    <row r="22" spans="1:11" ht="41.2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usz39">
    <pageSetUpPr fitToPage="1"/>
  </sheetPr>
  <dimension ref="A1:K23"/>
  <sheetViews>
    <sheetView zoomScaleNormal="100"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653</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99.5" customHeight="1">
      <c r="A9" s="2">
        <v>1</v>
      </c>
      <c r="B9" s="12" t="s">
        <v>382</v>
      </c>
      <c r="C9" s="10"/>
      <c r="D9" s="10"/>
      <c r="E9" s="9" t="s">
        <v>11</v>
      </c>
      <c r="F9" s="13">
        <v>5</v>
      </c>
      <c r="G9" s="104"/>
      <c r="H9" s="4">
        <f t="shared" ref="H9:H14" si="0">ROUND(F9*G9,2)</f>
        <v>0</v>
      </c>
      <c r="I9" s="2"/>
      <c r="J9" s="4">
        <f>+H9*I9%</f>
        <v>0</v>
      </c>
      <c r="K9" s="5">
        <f>ROUND(H9+J9,2)</f>
        <v>0</v>
      </c>
    </row>
    <row r="10" spans="1:11" ht="204" customHeight="1">
      <c r="A10" s="2">
        <v>2</v>
      </c>
      <c r="B10" s="12" t="s">
        <v>383</v>
      </c>
      <c r="C10" s="10"/>
      <c r="D10" s="10"/>
      <c r="E10" s="9" t="s">
        <v>11</v>
      </c>
      <c r="F10" s="13">
        <v>5</v>
      </c>
      <c r="G10" s="104"/>
      <c r="H10" s="4">
        <f t="shared" si="0"/>
        <v>0</v>
      </c>
      <c r="I10" s="2"/>
      <c r="J10" s="4">
        <f t="shared" ref="J10:J14" si="1">+H10*I10%</f>
        <v>0</v>
      </c>
      <c r="K10" s="5">
        <f t="shared" ref="K10:K14" si="2">ROUND(H10+J10,2)</f>
        <v>0</v>
      </c>
    </row>
    <row r="11" spans="1:11" ht="135" customHeight="1">
      <c r="A11" s="2">
        <v>3</v>
      </c>
      <c r="B11" s="12" t="s">
        <v>384</v>
      </c>
      <c r="C11" s="10"/>
      <c r="D11" s="10"/>
      <c r="E11" s="9" t="s">
        <v>11</v>
      </c>
      <c r="F11" s="13">
        <v>25</v>
      </c>
      <c r="G11" s="104"/>
      <c r="H11" s="4">
        <f t="shared" si="0"/>
        <v>0</v>
      </c>
      <c r="I11" s="2"/>
      <c r="J11" s="4">
        <f t="shared" si="1"/>
        <v>0</v>
      </c>
      <c r="K11" s="5">
        <f t="shared" si="2"/>
        <v>0</v>
      </c>
    </row>
    <row r="12" spans="1:11" ht="191.25">
      <c r="A12" s="2">
        <v>4</v>
      </c>
      <c r="B12" s="12" t="s">
        <v>380</v>
      </c>
      <c r="C12" s="10"/>
      <c r="D12" s="10"/>
      <c r="E12" s="9" t="s">
        <v>11</v>
      </c>
      <c r="F12" s="13">
        <v>75</v>
      </c>
      <c r="G12" s="104"/>
      <c r="H12" s="4">
        <f t="shared" si="0"/>
        <v>0</v>
      </c>
      <c r="I12" s="2"/>
      <c r="J12" s="4">
        <f t="shared" si="1"/>
        <v>0</v>
      </c>
      <c r="K12" s="5">
        <f t="shared" si="2"/>
        <v>0</v>
      </c>
    </row>
    <row r="13" spans="1:11" ht="82.5" customHeight="1">
      <c r="A13" s="2">
        <v>5</v>
      </c>
      <c r="B13" s="12" t="s">
        <v>385</v>
      </c>
      <c r="C13" s="10"/>
      <c r="D13" s="10"/>
      <c r="E13" s="9" t="s">
        <v>11</v>
      </c>
      <c r="F13" s="13">
        <v>10</v>
      </c>
      <c r="G13" s="104"/>
      <c r="H13" s="4">
        <f t="shared" si="0"/>
        <v>0</v>
      </c>
      <c r="I13" s="2"/>
      <c r="J13" s="4">
        <f t="shared" si="1"/>
        <v>0</v>
      </c>
      <c r="K13" s="5">
        <f t="shared" si="2"/>
        <v>0</v>
      </c>
    </row>
    <row r="14" spans="1:11" ht="76.5">
      <c r="A14" s="2">
        <v>6</v>
      </c>
      <c r="B14" s="12" t="s">
        <v>386</v>
      </c>
      <c r="C14" s="10"/>
      <c r="D14" s="10"/>
      <c r="E14" s="9" t="s">
        <v>11</v>
      </c>
      <c r="F14" s="13">
        <v>40</v>
      </c>
      <c r="G14" s="104"/>
      <c r="H14" s="4">
        <f t="shared" si="0"/>
        <v>0</v>
      </c>
      <c r="I14" s="2"/>
      <c r="J14" s="4">
        <f t="shared" si="1"/>
        <v>0</v>
      </c>
      <c r="K14" s="5">
        <f t="shared" si="2"/>
        <v>0</v>
      </c>
    </row>
    <row r="15" spans="1:11" ht="15" thickBot="1">
      <c r="A15" s="1"/>
      <c r="B15" s="1"/>
      <c r="C15" s="1"/>
      <c r="D15" s="1"/>
      <c r="E15" s="138" t="s">
        <v>9</v>
      </c>
      <c r="F15" s="141"/>
      <c r="G15" s="142"/>
      <c r="H15" s="86">
        <f>SUM(H9:H14)</f>
        <v>0</v>
      </c>
      <c r="I15" s="87"/>
      <c r="J15" s="87"/>
      <c r="K15" s="86">
        <f>SUM(K9:K14)</f>
        <v>0</v>
      </c>
    </row>
    <row r="16" spans="1:11" ht="38.25">
      <c r="A16" s="1"/>
      <c r="B16" s="32" t="s">
        <v>381</v>
      </c>
      <c r="C16" s="1"/>
      <c r="D16" s="1"/>
      <c r="E16" s="1"/>
      <c r="F16" s="1"/>
      <c r="G16" s="1"/>
      <c r="H16" s="1"/>
      <c r="I16" s="1"/>
      <c r="J16" s="1"/>
      <c r="K16" s="1"/>
    </row>
    <row r="17" spans="1:11">
      <c r="A17" s="1"/>
      <c r="B17" s="36"/>
      <c r="C17" s="1"/>
      <c r="D17" s="1"/>
      <c r="E17" s="1"/>
      <c r="F17" s="1"/>
      <c r="G17" s="1"/>
      <c r="H17" s="1"/>
      <c r="I17" s="1"/>
      <c r="J17" s="1"/>
      <c r="K17" s="1"/>
    </row>
    <row r="18" spans="1:11">
      <c r="A18" s="1"/>
      <c r="B18" s="1"/>
      <c r="C18" s="1"/>
      <c r="D18" s="1"/>
      <c r="E18" s="1"/>
      <c r="F18" s="1"/>
      <c r="G18" s="1"/>
      <c r="H18" s="137"/>
      <c r="I18" s="137"/>
      <c r="J18" s="137"/>
      <c r="K18" s="6"/>
    </row>
    <row r="20" spans="1:11" ht="15">
      <c r="B20" s="98"/>
    </row>
    <row r="23" spans="1:11" ht="33.75" customHeight="1"/>
  </sheetData>
  <mergeCells count="16">
    <mergeCell ref="A1:K1"/>
    <mergeCell ref="A2:K2"/>
    <mergeCell ref="A3:K3"/>
    <mergeCell ref="K6:K7"/>
    <mergeCell ref="E15:G15"/>
    <mergeCell ref="A4:K4"/>
    <mergeCell ref="A6:A7"/>
    <mergeCell ref="B6:B7"/>
    <mergeCell ref="C6:C7"/>
    <mergeCell ref="D6:D7"/>
    <mergeCell ref="E6:E7"/>
    <mergeCell ref="H18:J18"/>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10"/>
  <sheetViews>
    <sheetView workbookViewId="0">
      <selection sqref="A1:XFD1"/>
    </sheetView>
  </sheetViews>
  <sheetFormatPr defaultRowHeight="14.25"/>
  <cols>
    <col min="2" max="2" width="30.875"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681</v>
      </c>
      <c r="B4" s="141"/>
      <c r="C4" s="141"/>
      <c r="D4" s="141"/>
      <c r="E4" s="141"/>
      <c r="F4" s="141"/>
      <c r="G4" s="141"/>
      <c r="H4" s="141"/>
      <c r="I4" s="141"/>
      <c r="J4" s="141"/>
      <c r="K4" s="141"/>
    </row>
    <row r="5" spans="1:11">
      <c r="A5" s="83"/>
      <c r="B5" s="83"/>
      <c r="C5" s="83"/>
      <c r="D5" s="83"/>
      <c r="E5" s="83"/>
      <c r="F5" s="83"/>
      <c r="G5" s="83"/>
      <c r="H5" s="83"/>
      <c r="I5" s="83"/>
      <c r="J5" s="83"/>
      <c r="K5" s="83"/>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84" t="s">
        <v>10</v>
      </c>
      <c r="J7" s="84" t="s">
        <v>7</v>
      </c>
      <c r="K7" s="140"/>
    </row>
    <row r="8" spans="1:11">
      <c r="A8" s="85">
        <v>1</v>
      </c>
      <c r="B8" s="8">
        <v>2</v>
      </c>
      <c r="C8" s="8">
        <v>3</v>
      </c>
      <c r="D8" s="8">
        <v>4</v>
      </c>
      <c r="E8" s="8">
        <v>5</v>
      </c>
      <c r="F8" s="8">
        <v>6</v>
      </c>
      <c r="G8" s="8">
        <v>7</v>
      </c>
      <c r="H8" s="8">
        <v>8</v>
      </c>
      <c r="I8" s="8">
        <v>9</v>
      </c>
      <c r="J8" s="8">
        <v>10</v>
      </c>
      <c r="K8" s="8">
        <v>11</v>
      </c>
    </row>
    <row r="9" spans="1:11" ht="106.5" customHeight="1">
      <c r="A9" s="2">
        <v>1</v>
      </c>
      <c r="B9" s="12" t="s">
        <v>695</v>
      </c>
      <c r="C9" s="10"/>
      <c r="D9" s="10"/>
      <c r="E9" s="9" t="s">
        <v>15</v>
      </c>
      <c r="F9" s="13">
        <v>300</v>
      </c>
      <c r="G9" s="4"/>
      <c r="H9" s="4">
        <f>ROUND(F9*G9,2)</f>
        <v>0</v>
      </c>
      <c r="I9" s="2"/>
      <c r="J9" s="4">
        <f>SUM(H9*I9%)</f>
        <v>0</v>
      </c>
      <c r="K9" s="5">
        <f>ROUND(H9+J9,2)</f>
        <v>0</v>
      </c>
    </row>
    <row r="10" spans="1:11" ht="15" thickBot="1">
      <c r="A10" s="83"/>
      <c r="B10" s="83"/>
      <c r="C10" s="83"/>
      <c r="D10" s="83"/>
      <c r="E10" s="138" t="s">
        <v>9</v>
      </c>
      <c r="F10" s="141"/>
      <c r="G10" s="142"/>
      <c r="H10" s="86">
        <f>SUM(H9:H9)</f>
        <v>0</v>
      </c>
      <c r="I10" s="87"/>
      <c r="J10" s="87"/>
      <c r="K10" s="86">
        <f>SUM(K9:K9)</f>
        <v>0</v>
      </c>
    </row>
  </sheetData>
  <mergeCells count="15">
    <mergeCell ref="A1:K1"/>
    <mergeCell ref="A2:K2"/>
    <mergeCell ref="A3:K3"/>
    <mergeCell ref="K6:K7"/>
    <mergeCell ref="E10:G10"/>
    <mergeCell ref="A4:K4"/>
    <mergeCell ref="A6:A7"/>
    <mergeCell ref="B6:B7"/>
    <mergeCell ref="C6:C7"/>
    <mergeCell ref="D6:D7"/>
    <mergeCell ref="E6:E7"/>
    <mergeCell ref="F6:F7"/>
    <mergeCell ref="G6:G7"/>
    <mergeCell ref="H6:H7"/>
    <mergeCell ref="I6:J6"/>
  </mergeCells>
  <pageMargins left="0.70866141732283472" right="0.70866141732283472" top="0.74803149606299213" bottom="0.74803149606299213" header="0.31496062992125984" footer="0.31496062992125984"/>
  <pageSetup paperSize="9" scale="99"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usz41">
    <pageSetUpPr fitToPage="1"/>
  </sheetPr>
  <dimension ref="A1:K22"/>
  <sheetViews>
    <sheetView zoomScaleNormal="100"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387</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362.25" customHeight="1">
      <c r="A9" s="2">
        <v>1</v>
      </c>
      <c r="B9" s="12" t="s">
        <v>389</v>
      </c>
      <c r="C9" s="10"/>
      <c r="D9" s="10"/>
      <c r="E9" s="9" t="s">
        <v>11</v>
      </c>
      <c r="F9" s="13">
        <v>1600</v>
      </c>
      <c r="G9" s="4"/>
      <c r="H9" s="4">
        <f t="shared" ref="H9:H13" si="0">ROUND(F9*G9,2)</f>
        <v>0</v>
      </c>
      <c r="I9" s="2"/>
      <c r="J9" s="4">
        <f>+H9*I9%</f>
        <v>0</v>
      </c>
      <c r="K9" s="5">
        <f>ROUND(H9+J9,2)</f>
        <v>0</v>
      </c>
    </row>
    <row r="10" spans="1:11" ht="38.25">
      <c r="A10" s="2">
        <v>2</v>
      </c>
      <c r="B10" s="12" t="s">
        <v>390</v>
      </c>
      <c r="C10" s="10"/>
      <c r="D10" s="10"/>
      <c r="E10" s="9" t="s">
        <v>11</v>
      </c>
      <c r="F10" s="13">
        <v>20</v>
      </c>
      <c r="G10" s="4"/>
      <c r="H10" s="4">
        <f t="shared" si="0"/>
        <v>0</v>
      </c>
      <c r="I10" s="2"/>
      <c r="J10" s="4">
        <f t="shared" ref="J10:J13" si="1">+H10*I10%</f>
        <v>0</v>
      </c>
      <c r="K10" s="5">
        <f t="shared" ref="K10:K13" si="2">ROUND(H10+J10,2)</f>
        <v>0</v>
      </c>
    </row>
    <row r="11" spans="1:11">
      <c r="A11" s="2">
        <v>3</v>
      </c>
      <c r="B11" s="12" t="s">
        <v>391</v>
      </c>
      <c r="C11" s="10"/>
      <c r="D11" s="10"/>
      <c r="E11" s="9" t="s">
        <v>11</v>
      </c>
      <c r="F11" s="13">
        <v>1</v>
      </c>
      <c r="G11" s="4"/>
      <c r="H11" s="4">
        <f t="shared" si="0"/>
        <v>0</v>
      </c>
      <c r="I11" s="2"/>
      <c r="J11" s="4">
        <f t="shared" si="1"/>
        <v>0</v>
      </c>
      <c r="K11" s="5">
        <f t="shared" si="2"/>
        <v>0</v>
      </c>
    </row>
    <row r="12" spans="1:11">
      <c r="A12" s="2">
        <v>4</v>
      </c>
      <c r="B12" s="12" t="s">
        <v>392</v>
      </c>
      <c r="C12" s="10"/>
      <c r="D12" s="10"/>
      <c r="E12" s="9" t="s">
        <v>11</v>
      </c>
      <c r="F12" s="13">
        <v>1</v>
      </c>
      <c r="G12" s="4"/>
      <c r="H12" s="4">
        <f t="shared" si="0"/>
        <v>0</v>
      </c>
      <c r="I12" s="2"/>
      <c r="J12" s="4">
        <f t="shared" si="1"/>
        <v>0</v>
      </c>
      <c r="K12" s="5">
        <f t="shared" si="2"/>
        <v>0</v>
      </c>
    </row>
    <row r="13" spans="1:11">
      <c r="A13" s="2">
        <v>5</v>
      </c>
      <c r="B13" s="12" t="s">
        <v>393</v>
      </c>
      <c r="C13" s="10"/>
      <c r="D13" s="10"/>
      <c r="E13" s="9" t="s">
        <v>11</v>
      </c>
      <c r="F13" s="13">
        <v>10</v>
      </c>
      <c r="G13" s="4"/>
      <c r="H13" s="4">
        <f t="shared" si="0"/>
        <v>0</v>
      </c>
      <c r="I13" s="2"/>
      <c r="J13" s="4">
        <f t="shared" si="1"/>
        <v>0</v>
      </c>
      <c r="K13" s="5">
        <f t="shared" si="2"/>
        <v>0</v>
      </c>
    </row>
    <row r="14" spans="1:11" ht="15" thickBot="1">
      <c r="A14" s="1"/>
      <c r="B14" s="1"/>
      <c r="C14" s="1"/>
      <c r="D14" s="1"/>
      <c r="E14" s="138" t="s">
        <v>9</v>
      </c>
      <c r="F14" s="141"/>
      <c r="G14" s="142"/>
      <c r="H14" s="86">
        <f>SUM(H9:H13)</f>
        <v>0</v>
      </c>
      <c r="I14" s="87"/>
      <c r="J14" s="87"/>
      <c r="K14" s="86">
        <f>SUM(K9:K13)</f>
        <v>0</v>
      </c>
    </row>
    <row r="15" spans="1:11">
      <c r="A15" s="1"/>
      <c r="B15" s="32"/>
      <c r="C15" s="1"/>
      <c r="D15" s="1"/>
      <c r="E15" s="1"/>
      <c r="F15" s="1"/>
      <c r="G15" s="1"/>
      <c r="H15" s="1"/>
      <c r="I15" s="1"/>
      <c r="J15" s="1"/>
      <c r="K15" s="1"/>
    </row>
    <row r="16" spans="1:11">
      <c r="A16" s="1"/>
      <c r="B16" s="36"/>
      <c r="C16" s="1"/>
      <c r="D16" s="1"/>
      <c r="E16" s="1"/>
      <c r="F16" s="1"/>
      <c r="G16" s="1"/>
      <c r="H16" s="1"/>
      <c r="I16" s="1"/>
      <c r="J16" s="1"/>
      <c r="K16" s="1"/>
    </row>
    <row r="17" spans="1:11">
      <c r="A17" s="1"/>
      <c r="B17" s="1"/>
      <c r="C17" s="1"/>
      <c r="D17" s="1"/>
      <c r="E17" s="1"/>
      <c r="F17" s="1"/>
      <c r="G17" s="1"/>
      <c r="H17" s="137"/>
      <c r="I17" s="137"/>
      <c r="J17" s="137"/>
      <c r="K17" s="6"/>
    </row>
    <row r="22" spans="1:11" ht="32.25" customHeight="1"/>
  </sheetData>
  <mergeCells count="16">
    <mergeCell ref="A1:K1"/>
    <mergeCell ref="A2:K2"/>
    <mergeCell ref="A3:K3"/>
    <mergeCell ref="K6:K7"/>
    <mergeCell ref="E14:G14"/>
    <mergeCell ref="A4:K4"/>
    <mergeCell ref="A6:A7"/>
    <mergeCell ref="B6:B7"/>
    <mergeCell ref="C6:C7"/>
    <mergeCell ref="D6:D7"/>
    <mergeCell ref="E6:E7"/>
    <mergeCell ref="H17:J17"/>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Arkusz42">
    <pageSetUpPr fitToPage="1"/>
  </sheetPr>
  <dimension ref="A1:K28"/>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654</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93.25">
      <c r="A9" s="2">
        <v>1</v>
      </c>
      <c r="B9" s="12" t="s">
        <v>395</v>
      </c>
      <c r="C9" s="10"/>
      <c r="D9" s="10"/>
      <c r="E9" s="9" t="s">
        <v>11</v>
      </c>
      <c r="F9" s="13">
        <v>50</v>
      </c>
      <c r="G9" s="4"/>
      <c r="H9" s="4">
        <f t="shared" ref="H9:H19" si="0">ROUND(F9*G9,2)</f>
        <v>0</v>
      </c>
      <c r="I9" s="2"/>
      <c r="J9" s="4">
        <f>+H9*I9%</f>
        <v>0</v>
      </c>
      <c r="K9" s="5">
        <f>ROUND(H9+J9,2)</f>
        <v>0</v>
      </c>
    </row>
    <row r="10" spans="1:11" ht="293.25">
      <c r="A10" s="2">
        <v>2</v>
      </c>
      <c r="B10" s="12" t="s">
        <v>396</v>
      </c>
      <c r="C10" s="10"/>
      <c r="D10" s="10"/>
      <c r="E10" s="9" t="s">
        <v>11</v>
      </c>
      <c r="F10" s="13">
        <v>1400</v>
      </c>
      <c r="G10" s="4"/>
      <c r="H10" s="4">
        <f t="shared" si="0"/>
        <v>0</v>
      </c>
      <c r="I10" s="2"/>
      <c r="J10" s="4">
        <f t="shared" ref="J10:J19" si="1">+H10*I10%</f>
        <v>0</v>
      </c>
      <c r="K10" s="5">
        <f t="shared" ref="K10:K19" si="2">ROUND(H10+J10,2)</f>
        <v>0</v>
      </c>
    </row>
    <row r="11" spans="1:11" ht="293.25">
      <c r="A11" s="2">
        <v>3</v>
      </c>
      <c r="B11" s="12" t="s">
        <v>397</v>
      </c>
      <c r="C11" s="10"/>
      <c r="D11" s="10"/>
      <c r="E11" s="9" t="s">
        <v>11</v>
      </c>
      <c r="F11" s="13">
        <v>400</v>
      </c>
      <c r="G11" s="4"/>
      <c r="H11" s="4">
        <f t="shared" si="0"/>
        <v>0</v>
      </c>
      <c r="I11" s="2"/>
      <c r="J11" s="4">
        <f t="shared" si="1"/>
        <v>0</v>
      </c>
      <c r="K11" s="5">
        <f t="shared" si="2"/>
        <v>0</v>
      </c>
    </row>
    <row r="12" spans="1:11" ht="242.25">
      <c r="A12" s="2">
        <v>4</v>
      </c>
      <c r="B12" s="12" t="s">
        <v>398</v>
      </c>
      <c r="C12" s="10"/>
      <c r="D12" s="10"/>
      <c r="E12" s="9" t="s">
        <v>11</v>
      </c>
      <c r="F12" s="13">
        <v>1</v>
      </c>
      <c r="G12" s="4"/>
      <c r="H12" s="4">
        <f t="shared" si="0"/>
        <v>0</v>
      </c>
      <c r="I12" s="2"/>
      <c r="J12" s="4">
        <f t="shared" si="1"/>
        <v>0</v>
      </c>
      <c r="K12" s="5">
        <f t="shared" si="2"/>
        <v>0</v>
      </c>
    </row>
    <row r="13" spans="1:11" ht="242.25">
      <c r="A13" s="2">
        <v>5</v>
      </c>
      <c r="B13" s="12" t="s">
        <v>399</v>
      </c>
      <c r="C13" s="10"/>
      <c r="D13" s="10"/>
      <c r="E13" s="9" t="s">
        <v>11</v>
      </c>
      <c r="F13" s="13">
        <v>10</v>
      </c>
      <c r="G13" s="4"/>
      <c r="H13" s="4">
        <f t="shared" si="0"/>
        <v>0</v>
      </c>
      <c r="I13" s="2"/>
      <c r="J13" s="4">
        <f t="shared" si="1"/>
        <v>0</v>
      </c>
      <c r="K13" s="5">
        <f t="shared" si="2"/>
        <v>0</v>
      </c>
    </row>
    <row r="14" spans="1:11" ht="242.25">
      <c r="A14" s="2">
        <v>6</v>
      </c>
      <c r="B14" s="12" t="s">
        <v>400</v>
      </c>
      <c r="C14" s="10"/>
      <c r="D14" s="10"/>
      <c r="E14" s="9" t="s">
        <v>11</v>
      </c>
      <c r="F14" s="13">
        <v>1</v>
      </c>
      <c r="G14" s="4"/>
      <c r="H14" s="4">
        <f t="shared" si="0"/>
        <v>0</v>
      </c>
      <c r="I14" s="2"/>
      <c r="J14" s="4">
        <f t="shared" si="1"/>
        <v>0</v>
      </c>
      <c r="K14" s="5">
        <f t="shared" si="2"/>
        <v>0</v>
      </c>
    </row>
    <row r="15" spans="1:11" ht="63.75">
      <c r="A15" s="2">
        <v>7</v>
      </c>
      <c r="B15" s="12" t="s">
        <v>401</v>
      </c>
      <c r="C15" s="10"/>
      <c r="D15" s="10"/>
      <c r="E15" s="9" t="s">
        <v>11</v>
      </c>
      <c r="F15" s="13">
        <v>2000</v>
      </c>
      <c r="G15" s="4"/>
      <c r="H15" s="4">
        <f t="shared" si="0"/>
        <v>0</v>
      </c>
      <c r="I15" s="2"/>
      <c r="J15" s="4">
        <f t="shared" si="1"/>
        <v>0</v>
      </c>
      <c r="K15" s="5">
        <f t="shared" si="2"/>
        <v>0</v>
      </c>
    </row>
    <row r="16" spans="1:11" ht="38.25">
      <c r="A16" s="2">
        <v>8</v>
      </c>
      <c r="B16" s="12" t="s">
        <v>402</v>
      </c>
      <c r="C16" s="10"/>
      <c r="D16" s="10"/>
      <c r="E16" s="9" t="s">
        <v>11</v>
      </c>
      <c r="F16" s="13">
        <v>10</v>
      </c>
      <c r="G16" s="4"/>
      <c r="H16" s="4">
        <f t="shared" si="0"/>
        <v>0</v>
      </c>
      <c r="I16" s="2"/>
      <c r="J16" s="4">
        <f t="shared" si="1"/>
        <v>0</v>
      </c>
      <c r="K16" s="5">
        <f t="shared" si="2"/>
        <v>0</v>
      </c>
    </row>
    <row r="17" spans="1:11" ht="38.25">
      <c r="A17" s="2">
        <v>9</v>
      </c>
      <c r="B17" s="12" t="s">
        <v>403</v>
      </c>
      <c r="C17" s="10"/>
      <c r="D17" s="10"/>
      <c r="E17" s="9" t="s">
        <v>11</v>
      </c>
      <c r="F17" s="13">
        <v>10</v>
      </c>
      <c r="G17" s="4"/>
      <c r="H17" s="4">
        <f t="shared" si="0"/>
        <v>0</v>
      </c>
      <c r="I17" s="2"/>
      <c r="J17" s="4">
        <f t="shared" si="1"/>
        <v>0</v>
      </c>
      <c r="K17" s="5">
        <f t="shared" si="2"/>
        <v>0</v>
      </c>
    </row>
    <row r="18" spans="1:11" ht="38.25">
      <c r="A18" s="2">
        <v>10</v>
      </c>
      <c r="B18" s="12" t="s">
        <v>404</v>
      </c>
      <c r="C18" s="10"/>
      <c r="D18" s="10"/>
      <c r="E18" s="9" t="s">
        <v>11</v>
      </c>
      <c r="F18" s="13">
        <v>1</v>
      </c>
      <c r="G18" s="4"/>
      <c r="H18" s="4">
        <f t="shared" si="0"/>
        <v>0</v>
      </c>
      <c r="I18" s="2"/>
      <c r="J18" s="4">
        <f t="shared" si="1"/>
        <v>0</v>
      </c>
      <c r="K18" s="5">
        <f t="shared" si="2"/>
        <v>0</v>
      </c>
    </row>
    <row r="19" spans="1:11" ht="178.5">
      <c r="A19" s="2">
        <v>11</v>
      </c>
      <c r="B19" s="12" t="s">
        <v>405</v>
      </c>
      <c r="C19" s="10"/>
      <c r="D19" s="10"/>
      <c r="E19" s="9" t="s">
        <v>11</v>
      </c>
      <c r="F19" s="13">
        <v>1000</v>
      </c>
      <c r="G19" s="4"/>
      <c r="H19" s="4">
        <f t="shared" si="0"/>
        <v>0</v>
      </c>
      <c r="I19" s="2"/>
      <c r="J19" s="4">
        <f t="shared" si="1"/>
        <v>0</v>
      </c>
      <c r="K19" s="5">
        <f t="shared" si="2"/>
        <v>0</v>
      </c>
    </row>
    <row r="20" spans="1:11" ht="15" thickBot="1">
      <c r="A20" s="1"/>
      <c r="B20" s="1"/>
      <c r="C20" s="1"/>
      <c r="D20" s="1"/>
      <c r="E20" s="138" t="s">
        <v>9</v>
      </c>
      <c r="F20" s="141"/>
      <c r="G20" s="142"/>
      <c r="H20" s="86">
        <f>SUM(H9:H19)</f>
        <v>0</v>
      </c>
      <c r="I20" s="87"/>
      <c r="J20" s="87"/>
      <c r="K20" s="86">
        <f>SUM(K9:K19)</f>
        <v>0</v>
      </c>
    </row>
    <row r="21" spans="1:11">
      <c r="A21" s="1"/>
      <c r="B21" s="32"/>
      <c r="C21" s="1"/>
      <c r="D21" s="1"/>
      <c r="E21" s="1"/>
      <c r="F21" s="1"/>
      <c r="G21" s="1"/>
      <c r="H21" s="1"/>
      <c r="I21" s="1"/>
      <c r="J21" s="1"/>
      <c r="K21" s="1"/>
    </row>
    <row r="22" spans="1:11">
      <c r="A22" s="1"/>
      <c r="B22" s="36"/>
      <c r="C22" s="1"/>
      <c r="D22" s="1"/>
      <c r="E22" s="1"/>
      <c r="F22" s="1"/>
      <c r="G22" s="1"/>
      <c r="H22" s="1"/>
      <c r="I22" s="1"/>
      <c r="J22" s="1"/>
      <c r="K22" s="1"/>
    </row>
    <row r="23" spans="1:11">
      <c r="A23" s="1"/>
      <c r="B23" s="1"/>
      <c r="C23" s="1"/>
      <c r="D23" s="1"/>
      <c r="E23" s="1"/>
      <c r="F23" s="1"/>
      <c r="G23" s="1"/>
      <c r="H23" s="137"/>
      <c r="I23" s="137"/>
      <c r="J23" s="137"/>
      <c r="K23" s="6"/>
    </row>
    <row r="28" spans="1:11" ht="33" customHeight="1"/>
  </sheetData>
  <mergeCells count="16">
    <mergeCell ref="A1:K1"/>
    <mergeCell ref="A2:K2"/>
    <mergeCell ref="A3:K3"/>
    <mergeCell ref="K6:K7"/>
    <mergeCell ref="E20:G20"/>
    <mergeCell ref="A4:K4"/>
    <mergeCell ref="A6:A7"/>
    <mergeCell ref="B6:B7"/>
    <mergeCell ref="C6:C7"/>
    <mergeCell ref="D6:D7"/>
    <mergeCell ref="E6:E7"/>
    <mergeCell ref="H23:J23"/>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usz43">
    <pageSetUpPr fitToPage="1"/>
  </sheetPr>
  <dimension ref="A1:K20"/>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customWidth="1"/>
    <col min="11" max="11" width="10.25"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394</v>
      </c>
      <c r="B4" s="141"/>
      <c r="C4" s="141"/>
      <c r="D4" s="141"/>
      <c r="E4" s="141"/>
      <c r="F4" s="141"/>
      <c r="G4" s="141"/>
      <c r="H4" s="141"/>
      <c r="I4" s="141"/>
      <c r="J4" s="141"/>
      <c r="K4" s="141"/>
    </row>
    <row r="5" spans="1:11" ht="18" customHeight="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79.75" customHeight="1">
      <c r="A9" s="2">
        <v>1</v>
      </c>
      <c r="B9" s="12" t="s">
        <v>410</v>
      </c>
      <c r="C9" s="10"/>
      <c r="D9" s="10"/>
      <c r="E9" s="9" t="s">
        <v>11</v>
      </c>
      <c r="F9" s="13">
        <v>2000</v>
      </c>
      <c r="G9" s="4"/>
      <c r="H9" s="4">
        <f t="shared" ref="H9:H11" si="0">ROUND(F9*G9,2)</f>
        <v>0</v>
      </c>
      <c r="I9" s="2"/>
      <c r="J9" s="4">
        <f>+H9*I9%</f>
        <v>0</v>
      </c>
      <c r="K9" s="5">
        <f>ROUND(H9+J9,2)</f>
        <v>0</v>
      </c>
    </row>
    <row r="10" spans="1:11" ht="322.5" customHeight="1">
      <c r="A10" s="2">
        <v>2</v>
      </c>
      <c r="B10" s="12" t="s">
        <v>407</v>
      </c>
      <c r="C10" s="10"/>
      <c r="D10" s="10"/>
      <c r="E10" s="9" t="s">
        <v>11</v>
      </c>
      <c r="F10" s="13">
        <v>400</v>
      </c>
      <c r="G10" s="4"/>
      <c r="H10" s="4">
        <f t="shared" si="0"/>
        <v>0</v>
      </c>
      <c r="I10" s="2"/>
      <c r="J10" s="4">
        <f t="shared" ref="J10:J11" si="1">+H10*I10%</f>
        <v>0</v>
      </c>
      <c r="K10" s="5">
        <f t="shared" ref="K10:K11" si="2">ROUND(H10+J10,2)</f>
        <v>0</v>
      </c>
    </row>
    <row r="11" spans="1:11" ht="240.75" customHeight="1">
      <c r="A11" s="2">
        <v>3</v>
      </c>
      <c r="B11" s="12" t="s">
        <v>408</v>
      </c>
      <c r="C11" s="10"/>
      <c r="D11" s="10"/>
      <c r="E11" s="9" t="s">
        <v>11</v>
      </c>
      <c r="F11" s="13">
        <v>300</v>
      </c>
      <c r="G11" s="4"/>
      <c r="H11" s="4">
        <f t="shared" si="0"/>
        <v>0</v>
      </c>
      <c r="I11" s="2"/>
      <c r="J11" s="4">
        <f t="shared" si="1"/>
        <v>0</v>
      </c>
      <c r="K11" s="5">
        <f t="shared" si="2"/>
        <v>0</v>
      </c>
    </row>
    <row r="12" spans="1:11" ht="15" thickBot="1">
      <c r="A12" s="1"/>
      <c r="B12" s="1"/>
      <c r="C12" s="1"/>
      <c r="D12" s="1"/>
      <c r="E12" s="138" t="s">
        <v>9</v>
      </c>
      <c r="F12" s="141"/>
      <c r="G12" s="142"/>
      <c r="H12" s="86">
        <f>SUM(H9:H11)</f>
        <v>0</v>
      </c>
      <c r="I12" s="87"/>
      <c r="J12" s="87"/>
      <c r="K12" s="86">
        <f>SUM(K9:K11)</f>
        <v>0</v>
      </c>
    </row>
    <row r="13" spans="1:11">
      <c r="A13" s="1"/>
      <c r="B13" s="32"/>
      <c r="C13" s="1"/>
      <c r="D13" s="1"/>
      <c r="E13" s="1"/>
      <c r="F13" s="1"/>
      <c r="G13" s="1"/>
      <c r="H13" s="1"/>
      <c r="I13" s="1"/>
      <c r="J13" s="1"/>
      <c r="K13" s="1"/>
    </row>
    <row r="14" spans="1:11">
      <c r="A14" s="1"/>
      <c r="B14" s="36"/>
      <c r="C14" s="1"/>
      <c r="D14" s="1"/>
      <c r="E14" s="1"/>
      <c r="F14" s="1"/>
      <c r="G14" s="1"/>
      <c r="H14" s="1"/>
      <c r="I14" s="1"/>
      <c r="J14" s="1"/>
      <c r="K14" s="1"/>
    </row>
    <row r="15" spans="1:11">
      <c r="A15" s="1"/>
      <c r="B15" s="1"/>
      <c r="C15" s="1"/>
      <c r="D15" s="1"/>
      <c r="E15" s="1"/>
      <c r="F15" s="1"/>
      <c r="G15" s="1"/>
      <c r="H15" s="137"/>
      <c r="I15" s="137"/>
      <c r="J15" s="137"/>
      <c r="K15" s="6"/>
    </row>
    <row r="20" ht="33" customHeight="1"/>
  </sheetData>
  <mergeCells count="16">
    <mergeCell ref="A1:K1"/>
    <mergeCell ref="A2:K2"/>
    <mergeCell ref="A3:K3"/>
    <mergeCell ref="K6:K7"/>
    <mergeCell ref="E12:G12"/>
    <mergeCell ref="A4:K4"/>
    <mergeCell ref="A6:A7"/>
    <mergeCell ref="B6:B7"/>
    <mergeCell ref="C6:C7"/>
    <mergeCell ref="D6:D7"/>
    <mergeCell ref="E6:E7"/>
    <mergeCell ref="H15:J15"/>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usz44">
    <pageSetUpPr fitToPage="1"/>
  </sheetPr>
  <dimension ref="A1:K21"/>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406</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04" customHeight="1">
      <c r="A9" s="2">
        <v>1</v>
      </c>
      <c r="B9" s="12" t="s">
        <v>414</v>
      </c>
      <c r="C9" s="10"/>
      <c r="D9" s="10"/>
      <c r="E9" s="9" t="s">
        <v>11</v>
      </c>
      <c r="F9" s="13">
        <v>40</v>
      </c>
      <c r="G9" s="4"/>
      <c r="H9" s="4">
        <f t="shared" ref="H9:H12" si="0">ROUND(F9*G9,2)</f>
        <v>0</v>
      </c>
      <c r="I9" s="2"/>
      <c r="J9" s="4">
        <f>+H9*I9%</f>
        <v>0</v>
      </c>
      <c r="K9" s="5">
        <f>ROUND(H9+J9,2)</f>
        <v>0</v>
      </c>
    </row>
    <row r="10" spans="1:11" ht="167.25" customHeight="1">
      <c r="A10" s="2">
        <v>2</v>
      </c>
      <c r="B10" s="12" t="s">
        <v>411</v>
      </c>
      <c r="C10" s="10"/>
      <c r="D10" s="10"/>
      <c r="E10" s="9" t="s">
        <v>11</v>
      </c>
      <c r="F10" s="13">
        <v>5</v>
      </c>
      <c r="G10" s="4"/>
      <c r="H10" s="4">
        <f t="shared" si="0"/>
        <v>0</v>
      </c>
      <c r="I10" s="2"/>
      <c r="J10" s="4">
        <f t="shared" ref="J10:J12" si="1">+H10*I10%</f>
        <v>0</v>
      </c>
      <c r="K10" s="5">
        <f t="shared" ref="K10:K12" si="2">ROUND(H10+J10,2)</f>
        <v>0</v>
      </c>
    </row>
    <row r="11" spans="1:11" ht="242.25">
      <c r="A11" s="2">
        <v>3</v>
      </c>
      <c r="B11" s="12" t="s">
        <v>412</v>
      </c>
      <c r="C11" s="10"/>
      <c r="D11" s="10"/>
      <c r="E11" s="9" t="s">
        <v>11</v>
      </c>
      <c r="F11" s="13">
        <v>20</v>
      </c>
      <c r="G11" s="4"/>
      <c r="H11" s="4">
        <f t="shared" si="0"/>
        <v>0</v>
      </c>
      <c r="I11" s="2"/>
      <c r="J11" s="4">
        <f t="shared" si="1"/>
        <v>0</v>
      </c>
      <c r="K11" s="5">
        <f t="shared" si="2"/>
        <v>0</v>
      </c>
    </row>
    <row r="12" spans="1:11" ht="165.75">
      <c r="A12" s="2">
        <v>4</v>
      </c>
      <c r="B12" s="12" t="s">
        <v>415</v>
      </c>
      <c r="C12" s="10"/>
      <c r="D12" s="10"/>
      <c r="E12" s="9" t="s">
        <v>11</v>
      </c>
      <c r="F12" s="13">
        <v>200</v>
      </c>
      <c r="G12" s="4"/>
      <c r="H12" s="4">
        <f t="shared" si="0"/>
        <v>0</v>
      </c>
      <c r="I12" s="2"/>
      <c r="J12" s="4">
        <f t="shared" si="1"/>
        <v>0</v>
      </c>
      <c r="K12" s="5">
        <f t="shared" si="2"/>
        <v>0</v>
      </c>
    </row>
    <row r="13" spans="1:11" ht="15" thickBot="1">
      <c r="A13" s="1"/>
      <c r="B13" s="1"/>
      <c r="C13" s="1"/>
      <c r="D13" s="1"/>
      <c r="E13" s="138" t="s">
        <v>9</v>
      </c>
      <c r="F13" s="141"/>
      <c r="G13" s="142"/>
      <c r="H13" s="86">
        <f>SUM(H9:H12)</f>
        <v>0</v>
      </c>
      <c r="I13" s="87"/>
      <c r="J13" s="87"/>
      <c r="K13" s="86">
        <f>SUM(K9:K12)</f>
        <v>0</v>
      </c>
    </row>
    <row r="14" spans="1:11">
      <c r="A14" s="1"/>
      <c r="B14" s="32"/>
      <c r="C14" s="1"/>
      <c r="D14" s="1"/>
      <c r="E14" s="1"/>
      <c r="F14" s="1"/>
      <c r="G14" s="1"/>
      <c r="H14" s="1"/>
      <c r="I14" s="1"/>
      <c r="J14" s="1"/>
      <c r="K14" s="1"/>
    </row>
    <row r="15" spans="1:11">
      <c r="A15" s="1"/>
      <c r="B15" s="36"/>
      <c r="C15" s="1"/>
      <c r="D15" s="1"/>
      <c r="E15" s="1"/>
      <c r="F15" s="1"/>
      <c r="G15" s="1"/>
      <c r="H15" s="1"/>
      <c r="I15" s="1"/>
      <c r="J15" s="1"/>
      <c r="K15" s="1"/>
    </row>
    <row r="16" spans="1:11">
      <c r="A16" s="1"/>
      <c r="B16" s="1"/>
      <c r="C16" s="1"/>
      <c r="D16" s="1"/>
      <c r="E16" s="1"/>
      <c r="F16" s="1"/>
      <c r="G16" s="1"/>
      <c r="H16" s="137"/>
      <c r="I16" s="137"/>
      <c r="J16" s="137"/>
      <c r="K16" s="6"/>
    </row>
    <row r="21" ht="32.25" customHeight="1"/>
  </sheetData>
  <mergeCells count="16">
    <mergeCell ref="A1:K1"/>
    <mergeCell ref="A2:K2"/>
    <mergeCell ref="A3:K3"/>
    <mergeCell ref="K6:K7"/>
    <mergeCell ref="E13:G13"/>
    <mergeCell ref="A4:K4"/>
    <mergeCell ref="A6:A7"/>
    <mergeCell ref="B6:B7"/>
    <mergeCell ref="C6:C7"/>
    <mergeCell ref="D6:D7"/>
    <mergeCell ref="E6:E7"/>
    <mergeCell ref="H16:J16"/>
    <mergeCell ref="F6:F7"/>
    <mergeCell ref="G6:G7"/>
    <mergeCell ref="H6:H7"/>
    <mergeCell ref="I6:J6"/>
  </mergeCells>
  <pageMargins left="0.70866141732283472" right="0.70866141732283472" top="0.74803149606299213" bottom="0.74803149606299213" header="0.31496062992125984" footer="0.31496062992125984"/>
  <pageSetup paperSize="9" scale="55" fitToWidth="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usz45">
    <pageSetUpPr fitToPage="1"/>
  </sheetPr>
  <dimension ref="A1:K22"/>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409</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29.5">
      <c r="A9" s="2">
        <v>1</v>
      </c>
      <c r="B9" s="12" t="s">
        <v>417</v>
      </c>
      <c r="C9" s="10"/>
      <c r="D9" s="10"/>
      <c r="E9" s="9" t="s">
        <v>11</v>
      </c>
      <c r="F9" s="13">
        <v>60</v>
      </c>
      <c r="G9" s="4"/>
      <c r="H9" s="4">
        <f t="shared" ref="H9:H13" si="0">ROUND(F9*G9,2)</f>
        <v>0</v>
      </c>
      <c r="I9" s="2"/>
      <c r="J9" s="4">
        <f>+H9*I9%</f>
        <v>0</v>
      </c>
      <c r="K9" s="5">
        <f>ROUND(H9+J9,2)</f>
        <v>0</v>
      </c>
    </row>
    <row r="10" spans="1:11" ht="51">
      <c r="A10" s="2">
        <v>2</v>
      </c>
      <c r="B10" s="12" t="s">
        <v>418</v>
      </c>
      <c r="C10" s="10"/>
      <c r="D10" s="10"/>
      <c r="E10" s="9" t="s">
        <v>11</v>
      </c>
      <c r="F10" s="13">
        <v>60</v>
      </c>
      <c r="G10" s="4"/>
      <c r="H10" s="4">
        <f t="shared" si="0"/>
        <v>0</v>
      </c>
      <c r="I10" s="2"/>
      <c r="J10" s="4">
        <f t="shared" ref="J10:J13" si="1">+H10*I10%</f>
        <v>0</v>
      </c>
      <c r="K10" s="5">
        <f t="shared" ref="K10:K13" si="2">ROUND(H10+J10,2)</f>
        <v>0</v>
      </c>
    </row>
    <row r="11" spans="1:11" ht="63.75">
      <c r="A11" s="2">
        <v>3</v>
      </c>
      <c r="B11" s="12" t="s">
        <v>419</v>
      </c>
      <c r="C11" s="10"/>
      <c r="D11" s="10"/>
      <c r="E11" s="9" t="s">
        <v>11</v>
      </c>
      <c r="F11" s="13">
        <v>30</v>
      </c>
      <c r="G11" s="4"/>
      <c r="H11" s="4">
        <f t="shared" si="0"/>
        <v>0</v>
      </c>
      <c r="I11" s="2"/>
      <c r="J11" s="4">
        <f t="shared" si="1"/>
        <v>0</v>
      </c>
      <c r="K11" s="5">
        <f t="shared" si="2"/>
        <v>0</v>
      </c>
    </row>
    <row r="12" spans="1:11" ht="89.25">
      <c r="A12" s="2">
        <v>4</v>
      </c>
      <c r="B12" s="12" t="s">
        <v>420</v>
      </c>
      <c r="C12" s="10"/>
      <c r="D12" s="10"/>
      <c r="E12" s="9" t="s">
        <v>11</v>
      </c>
      <c r="F12" s="13">
        <v>70</v>
      </c>
      <c r="G12" s="4"/>
      <c r="H12" s="4">
        <f t="shared" si="0"/>
        <v>0</v>
      </c>
      <c r="I12" s="2"/>
      <c r="J12" s="4">
        <f t="shared" si="1"/>
        <v>0</v>
      </c>
      <c r="K12" s="5">
        <f t="shared" si="2"/>
        <v>0</v>
      </c>
    </row>
    <row r="13" spans="1:11" ht="76.5">
      <c r="A13" s="2">
        <v>5</v>
      </c>
      <c r="B13" s="12" t="s">
        <v>421</v>
      </c>
      <c r="C13" s="10"/>
      <c r="D13" s="10"/>
      <c r="E13" s="9" t="s">
        <v>11</v>
      </c>
      <c r="F13" s="13">
        <v>70</v>
      </c>
      <c r="G13" s="4"/>
      <c r="H13" s="4">
        <f t="shared" si="0"/>
        <v>0</v>
      </c>
      <c r="I13" s="2"/>
      <c r="J13" s="4">
        <f t="shared" si="1"/>
        <v>0</v>
      </c>
      <c r="K13" s="5">
        <f t="shared" si="2"/>
        <v>0</v>
      </c>
    </row>
    <row r="14" spans="1:11" ht="15" thickBot="1">
      <c r="A14" s="1"/>
      <c r="B14" s="1"/>
      <c r="C14" s="1"/>
      <c r="D14" s="1"/>
      <c r="E14" s="138" t="s">
        <v>9</v>
      </c>
      <c r="F14" s="141"/>
      <c r="G14" s="142"/>
      <c r="H14" s="86">
        <f>SUM(H9:H13)</f>
        <v>0</v>
      </c>
      <c r="I14" s="87"/>
      <c r="J14" s="87"/>
      <c r="K14" s="86">
        <f>SUM(K9:K13)</f>
        <v>0</v>
      </c>
    </row>
    <row r="15" spans="1:11">
      <c r="A15" s="1"/>
      <c r="B15" s="32"/>
      <c r="C15" s="1"/>
      <c r="D15" s="1"/>
      <c r="E15" s="1"/>
      <c r="F15" s="1"/>
      <c r="G15" s="1"/>
      <c r="H15" s="1"/>
      <c r="I15" s="1"/>
      <c r="J15" s="1"/>
      <c r="K15" s="1"/>
    </row>
    <row r="16" spans="1:11">
      <c r="A16" s="1"/>
      <c r="B16" s="36"/>
      <c r="C16" s="1"/>
      <c r="D16" s="1"/>
      <c r="E16" s="1"/>
      <c r="F16" s="1"/>
      <c r="G16" s="1"/>
      <c r="H16" s="1"/>
      <c r="I16" s="1"/>
      <c r="J16" s="1"/>
      <c r="K16" s="1"/>
    </row>
    <row r="17" spans="1:11">
      <c r="A17" s="1"/>
      <c r="B17" s="1"/>
      <c r="C17" s="1"/>
      <c r="D17" s="1"/>
      <c r="E17" s="1"/>
      <c r="F17" s="1"/>
      <c r="G17" s="1"/>
      <c r="H17" s="137"/>
      <c r="I17" s="137"/>
      <c r="J17" s="137"/>
      <c r="K17" s="6"/>
    </row>
    <row r="22" spans="1:11" ht="30" customHeight="1"/>
  </sheetData>
  <mergeCells count="16">
    <mergeCell ref="A1:K1"/>
    <mergeCell ref="A2:K2"/>
    <mergeCell ref="A3:K3"/>
    <mergeCell ref="K6:K7"/>
    <mergeCell ref="E14:G14"/>
    <mergeCell ref="A4:K4"/>
    <mergeCell ref="A6:A7"/>
    <mergeCell ref="B6:B7"/>
    <mergeCell ref="C6:C7"/>
    <mergeCell ref="D6:D7"/>
    <mergeCell ref="E6:E7"/>
    <mergeCell ref="H17:J17"/>
    <mergeCell ref="F6:F7"/>
    <mergeCell ref="G6:G7"/>
    <mergeCell ref="H6:H7"/>
    <mergeCell ref="I6:J6"/>
  </mergeCells>
  <pageMargins left="0.70866141732283472" right="0.70866141732283472" top="0.74803149606299213" bottom="0.74803149606299213" header="0.31496062992125984" footer="0.31496062992125984"/>
  <pageSetup paperSize="9" scale="77"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usz46">
    <pageSetUpPr fitToPage="1"/>
  </sheetPr>
  <dimension ref="A1:K26"/>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413</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69" customHeight="1">
      <c r="A9" s="2">
        <v>1</v>
      </c>
      <c r="B9" s="12" t="s">
        <v>429</v>
      </c>
      <c r="C9" s="10"/>
      <c r="D9" s="10"/>
      <c r="E9" s="9" t="s">
        <v>11</v>
      </c>
      <c r="F9" s="13">
        <v>900</v>
      </c>
      <c r="G9" s="105"/>
      <c r="H9" s="4">
        <f t="shared" ref="H9:H17" si="0">ROUND(F9*G9,2)</f>
        <v>0</v>
      </c>
      <c r="I9" s="2"/>
      <c r="J9" s="4">
        <f>+H9*I9%</f>
        <v>0</v>
      </c>
      <c r="K9" s="5">
        <f>ROUND(H9+J9,2)</f>
        <v>0</v>
      </c>
    </row>
    <row r="10" spans="1:11" ht="68.25" customHeight="1">
      <c r="A10" s="2">
        <v>2</v>
      </c>
      <c r="B10" s="12" t="s">
        <v>430</v>
      </c>
      <c r="C10" s="10"/>
      <c r="D10" s="10"/>
      <c r="E10" s="9" t="s">
        <v>11</v>
      </c>
      <c r="F10" s="13">
        <v>320</v>
      </c>
      <c r="G10" s="105"/>
      <c r="H10" s="4">
        <f t="shared" si="0"/>
        <v>0</v>
      </c>
      <c r="I10" s="2"/>
      <c r="J10" s="4">
        <f>+H10*I10%</f>
        <v>0</v>
      </c>
      <c r="K10" s="5">
        <f>ROUND(H10+J10,2)</f>
        <v>0</v>
      </c>
    </row>
    <row r="11" spans="1:11" ht="132" customHeight="1">
      <c r="A11" s="2">
        <v>3</v>
      </c>
      <c r="B11" s="12" t="s">
        <v>431</v>
      </c>
      <c r="C11" s="10"/>
      <c r="D11" s="10"/>
      <c r="E11" s="9" t="s">
        <v>11</v>
      </c>
      <c r="F11" s="13">
        <v>1400</v>
      </c>
      <c r="G11" s="105"/>
      <c r="H11" s="4">
        <f t="shared" si="0"/>
        <v>0</v>
      </c>
      <c r="I11" s="2"/>
      <c r="J11" s="4">
        <f t="shared" ref="J11:J17" si="1">+H11*I11%</f>
        <v>0</v>
      </c>
      <c r="K11" s="5">
        <f t="shared" ref="K11:K17" si="2">ROUND(H11+J11,2)</f>
        <v>0</v>
      </c>
    </row>
    <row r="12" spans="1:11" ht="169.5" customHeight="1">
      <c r="A12" s="2">
        <v>4</v>
      </c>
      <c r="B12" s="12" t="s">
        <v>422</v>
      </c>
      <c r="C12" s="10"/>
      <c r="D12" s="10"/>
      <c r="E12" s="9" t="s">
        <v>15</v>
      </c>
      <c r="F12" s="13">
        <v>40</v>
      </c>
      <c r="G12" s="105"/>
      <c r="H12" s="4">
        <f t="shared" si="0"/>
        <v>0</v>
      </c>
      <c r="I12" s="2"/>
      <c r="J12" s="4">
        <f t="shared" si="1"/>
        <v>0</v>
      </c>
      <c r="K12" s="5">
        <f t="shared" si="2"/>
        <v>0</v>
      </c>
    </row>
    <row r="13" spans="1:11" ht="170.25" customHeight="1">
      <c r="A13" s="2">
        <v>5</v>
      </c>
      <c r="B13" s="12" t="s">
        <v>423</v>
      </c>
      <c r="C13" s="10"/>
      <c r="D13" s="10"/>
      <c r="E13" s="9" t="s">
        <v>15</v>
      </c>
      <c r="F13" s="13">
        <v>3</v>
      </c>
      <c r="G13" s="105"/>
      <c r="H13" s="4">
        <f t="shared" si="0"/>
        <v>0</v>
      </c>
      <c r="I13" s="2"/>
      <c r="J13" s="4">
        <f t="shared" si="1"/>
        <v>0</v>
      </c>
      <c r="K13" s="5">
        <f t="shared" si="2"/>
        <v>0</v>
      </c>
    </row>
    <row r="14" spans="1:11" ht="211.5" customHeight="1">
      <c r="A14" s="2">
        <v>6</v>
      </c>
      <c r="B14" s="12" t="s">
        <v>424</v>
      </c>
      <c r="C14" s="10"/>
      <c r="D14" s="10"/>
      <c r="E14" s="9" t="s">
        <v>15</v>
      </c>
      <c r="F14" s="13">
        <v>25</v>
      </c>
      <c r="G14" s="105"/>
      <c r="H14" s="4">
        <f t="shared" si="0"/>
        <v>0</v>
      </c>
      <c r="I14" s="2"/>
      <c r="J14" s="4">
        <f t="shared" si="1"/>
        <v>0</v>
      </c>
      <c r="K14" s="5">
        <f t="shared" si="2"/>
        <v>0</v>
      </c>
    </row>
    <row r="15" spans="1:11" ht="204">
      <c r="A15" s="2">
        <v>7</v>
      </c>
      <c r="B15" s="12" t="s">
        <v>425</v>
      </c>
      <c r="C15" s="10"/>
      <c r="D15" s="10"/>
      <c r="E15" s="9" t="s">
        <v>15</v>
      </c>
      <c r="F15" s="13">
        <v>25</v>
      </c>
      <c r="G15" s="105"/>
      <c r="H15" s="4">
        <f t="shared" si="0"/>
        <v>0</v>
      </c>
      <c r="I15" s="2"/>
      <c r="J15" s="4">
        <f t="shared" si="1"/>
        <v>0</v>
      </c>
      <c r="K15" s="5">
        <f t="shared" si="2"/>
        <v>0</v>
      </c>
    </row>
    <row r="16" spans="1:11" ht="165.75">
      <c r="A16" s="2">
        <v>8</v>
      </c>
      <c r="B16" s="12" t="s">
        <v>426</v>
      </c>
      <c r="C16" s="10"/>
      <c r="D16" s="10"/>
      <c r="E16" s="9" t="s">
        <v>15</v>
      </c>
      <c r="F16" s="13">
        <v>1</v>
      </c>
      <c r="G16" s="105"/>
      <c r="H16" s="4">
        <f t="shared" si="0"/>
        <v>0</v>
      </c>
      <c r="I16" s="2"/>
      <c r="J16" s="4">
        <f t="shared" si="1"/>
        <v>0</v>
      </c>
      <c r="K16" s="5">
        <f t="shared" si="2"/>
        <v>0</v>
      </c>
    </row>
    <row r="17" spans="1:11" ht="216.75">
      <c r="A17" s="2">
        <v>9</v>
      </c>
      <c r="B17" s="12" t="s">
        <v>427</v>
      </c>
      <c r="C17" s="10"/>
      <c r="D17" s="10"/>
      <c r="E17" s="9" t="s">
        <v>15</v>
      </c>
      <c r="F17" s="13">
        <v>10</v>
      </c>
      <c r="G17" s="105"/>
      <c r="H17" s="4">
        <f t="shared" si="0"/>
        <v>0</v>
      </c>
      <c r="I17" s="2"/>
      <c r="J17" s="4">
        <f t="shared" si="1"/>
        <v>0</v>
      </c>
      <c r="K17" s="5">
        <f t="shared" si="2"/>
        <v>0</v>
      </c>
    </row>
    <row r="18" spans="1:11" ht="15" thickBot="1">
      <c r="A18" s="1"/>
      <c r="B18" s="1"/>
      <c r="C18" s="1"/>
      <c r="D18" s="1"/>
      <c r="E18" s="138" t="s">
        <v>9</v>
      </c>
      <c r="F18" s="141"/>
      <c r="G18" s="142"/>
      <c r="H18" s="86">
        <f>SUM(H9:H17)</f>
        <v>0</v>
      </c>
      <c r="I18" s="87"/>
      <c r="J18" s="87"/>
      <c r="K18" s="86">
        <f>SUM(K9:K17)</f>
        <v>0</v>
      </c>
    </row>
    <row r="19" spans="1:11">
      <c r="A19" s="1"/>
      <c r="B19" s="32"/>
      <c r="C19" s="1"/>
      <c r="D19" s="1"/>
      <c r="E19" s="1"/>
      <c r="F19" s="1"/>
      <c r="G19" s="1"/>
      <c r="H19" s="1"/>
      <c r="I19" s="1"/>
      <c r="J19" s="1"/>
      <c r="K19" s="1"/>
    </row>
    <row r="20" spans="1:11">
      <c r="A20" s="1"/>
      <c r="B20" s="36"/>
      <c r="C20" s="1"/>
      <c r="D20" s="1"/>
      <c r="E20" s="1"/>
      <c r="F20" s="1"/>
      <c r="G20" s="1"/>
      <c r="H20" s="1"/>
      <c r="I20" s="1"/>
      <c r="J20" s="1"/>
      <c r="K20" s="1"/>
    </row>
    <row r="21" spans="1:11">
      <c r="A21" s="1"/>
      <c r="B21" s="1"/>
      <c r="C21" s="1"/>
      <c r="D21" s="1"/>
      <c r="E21" s="1"/>
      <c r="F21" s="1"/>
      <c r="G21" s="1"/>
      <c r="H21" s="137"/>
      <c r="I21" s="137"/>
      <c r="J21" s="137"/>
      <c r="K21" s="6"/>
    </row>
    <row r="26" spans="1:11" ht="36.75" customHeight="1"/>
  </sheetData>
  <mergeCells count="16">
    <mergeCell ref="A1:K1"/>
    <mergeCell ref="A2:K2"/>
    <mergeCell ref="A3:K3"/>
    <mergeCell ref="K6:K7"/>
    <mergeCell ref="E18:G18"/>
    <mergeCell ref="A4:K4"/>
    <mergeCell ref="A6:A7"/>
    <mergeCell ref="B6:B7"/>
    <mergeCell ref="C6:C7"/>
    <mergeCell ref="D6:D7"/>
    <mergeCell ref="E6:E7"/>
    <mergeCell ref="H21:J21"/>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usz47">
    <pageSetUpPr fitToPage="1"/>
  </sheetPr>
  <dimension ref="A1:K19"/>
  <sheetViews>
    <sheetView workbookViewId="0">
      <selection activeCell="B19" sqref="B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416</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38.25">
      <c r="A9" s="2">
        <v>1</v>
      </c>
      <c r="B9" s="12" t="s">
        <v>433</v>
      </c>
      <c r="C9" s="10"/>
      <c r="D9" s="10"/>
      <c r="E9" s="9" t="s">
        <v>11</v>
      </c>
      <c r="F9" s="13">
        <v>150</v>
      </c>
      <c r="G9" s="4"/>
      <c r="H9" s="4">
        <f t="shared" ref="H9:H10" si="0">ROUND(F9*G9,2)</f>
        <v>0</v>
      </c>
      <c r="I9" s="2"/>
      <c r="J9" s="4">
        <f>+H9*I9%</f>
        <v>0</v>
      </c>
      <c r="K9" s="5">
        <f>ROUND(H9+J9,2)</f>
        <v>0</v>
      </c>
    </row>
    <row r="10" spans="1:11" ht="38.25">
      <c r="A10" s="2">
        <v>2</v>
      </c>
      <c r="B10" s="12" t="s">
        <v>432</v>
      </c>
      <c r="C10" s="10"/>
      <c r="D10" s="10"/>
      <c r="E10" s="9" t="s">
        <v>11</v>
      </c>
      <c r="F10" s="13">
        <v>300</v>
      </c>
      <c r="G10" s="4"/>
      <c r="H10" s="4">
        <f t="shared" si="0"/>
        <v>0</v>
      </c>
      <c r="I10" s="2"/>
      <c r="J10" s="4">
        <f t="shared" ref="J10" si="1">+H10*I10%</f>
        <v>0</v>
      </c>
      <c r="K10" s="5">
        <f t="shared" ref="K10" si="2">ROUND(H10+J10,2)</f>
        <v>0</v>
      </c>
    </row>
    <row r="11" spans="1:11" ht="15" thickBot="1">
      <c r="A11" s="1"/>
      <c r="B11" s="1"/>
      <c r="C11" s="1"/>
      <c r="D11" s="1"/>
      <c r="E11" s="138" t="s">
        <v>9</v>
      </c>
      <c r="F11" s="141"/>
      <c r="G11" s="142"/>
      <c r="H11" s="86">
        <f>SUM(H9:H10)</f>
        <v>0</v>
      </c>
      <c r="I11" s="87"/>
      <c r="J11" s="87"/>
      <c r="K11" s="86">
        <f>SUM(K9:K10)</f>
        <v>0</v>
      </c>
    </row>
    <row r="12" spans="1:11">
      <c r="A12" s="1"/>
      <c r="B12" s="32"/>
      <c r="C12" s="1"/>
      <c r="D12" s="1"/>
      <c r="E12" s="1"/>
      <c r="F12" s="1"/>
      <c r="G12" s="1"/>
      <c r="H12" s="1"/>
      <c r="I12" s="1"/>
      <c r="J12" s="1"/>
      <c r="K12" s="1"/>
    </row>
    <row r="13" spans="1:11">
      <c r="A13" s="1"/>
      <c r="B13" s="36"/>
      <c r="C13" s="1"/>
      <c r="D13" s="1"/>
      <c r="E13" s="1"/>
      <c r="F13" s="1"/>
      <c r="G13" s="1"/>
      <c r="H13" s="1"/>
      <c r="I13" s="1"/>
      <c r="J13" s="1"/>
      <c r="K13" s="1"/>
    </row>
    <row r="14" spans="1:11">
      <c r="A14" s="1"/>
      <c r="B14" s="1"/>
      <c r="C14" s="1"/>
      <c r="D14" s="1"/>
      <c r="E14" s="1"/>
      <c r="F14" s="1"/>
      <c r="G14" s="1"/>
      <c r="H14" s="137"/>
      <c r="I14" s="137"/>
      <c r="J14" s="137"/>
      <c r="K14" s="6"/>
    </row>
    <row r="19" ht="30" customHeight="1"/>
  </sheetData>
  <mergeCells count="16">
    <mergeCell ref="A1:K1"/>
    <mergeCell ref="A2:K2"/>
    <mergeCell ref="A3:K3"/>
    <mergeCell ref="K6:K7"/>
    <mergeCell ref="E11:G11"/>
    <mergeCell ref="A4:K4"/>
    <mergeCell ref="A6:A7"/>
    <mergeCell ref="B6:B7"/>
    <mergeCell ref="C6:C7"/>
    <mergeCell ref="D6:D7"/>
    <mergeCell ref="E6:E7"/>
    <mergeCell ref="H14:J14"/>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usz48">
    <pageSetUpPr fitToPage="1"/>
  </sheetPr>
  <dimension ref="A1:K19"/>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428</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61.25" customHeight="1">
      <c r="A9" s="2">
        <v>1</v>
      </c>
      <c r="B9" s="12" t="s">
        <v>658</v>
      </c>
      <c r="C9" s="10"/>
      <c r="D9" s="10"/>
      <c r="E9" s="9" t="s">
        <v>11</v>
      </c>
      <c r="F9" s="13">
        <v>6</v>
      </c>
      <c r="G9" s="4"/>
      <c r="H9" s="4">
        <f t="shared" ref="H9:H10" si="0">ROUND(F9*G9,2)</f>
        <v>0</v>
      </c>
      <c r="I9" s="2"/>
      <c r="J9" s="4">
        <f>+H9*I9%</f>
        <v>0</v>
      </c>
      <c r="K9" s="5">
        <f>ROUND(H9+J9,2)</f>
        <v>0</v>
      </c>
    </row>
    <row r="10" spans="1:11" ht="139.5" customHeight="1">
      <c r="A10" s="2">
        <v>2</v>
      </c>
      <c r="B10" s="12" t="s">
        <v>657</v>
      </c>
      <c r="C10" s="10"/>
      <c r="D10" s="10"/>
      <c r="E10" s="9" t="s">
        <v>11</v>
      </c>
      <c r="F10" s="13">
        <v>1300</v>
      </c>
      <c r="G10" s="4"/>
      <c r="H10" s="4">
        <f t="shared" si="0"/>
        <v>0</v>
      </c>
      <c r="I10" s="2"/>
      <c r="J10" s="4">
        <f t="shared" ref="J10" si="1">+H10*I10%</f>
        <v>0</v>
      </c>
      <c r="K10" s="5">
        <f t="shared" ref="K10" si="2">ROUND(H10+J10,2)</f>
        <v>0</v>
      </c>
    </row>
    <row r="11" spans="1:11" ht="15" thickBot="1">
      <c r="A11" s="1"/>
      <c r="B11" s="1"/>
      <c r="C11" s="1"/>
      <c r="D11" s="1"/>
      <c r="E11" s="138" t="s">
        <v>9</v>
      </c>
      <c r="F11" s="141"/>
      <c r="G11" s="142"/>
      <c r="H11" s="86">
        <f>SUM(H9:H10)</f>
        <v>0</v>
      </c>
      <c r="I11" s="87"/>
      <c r="J11" s="87"/>
      <c r="K11" s="86">
        <f>SUM(K9:K10)</f>
        <v>0</v>
      </c>
    </row>
    <row r="12" spans="1:11">
      <c r="A12" s="1"/>
      <c r="B12" s="32"/>
      <c r="C12" s="1"/>
      <c r="D12" s="1"/>
      <c r="E12" s="1"/>
      <c r="F12" s="1"/>
      <c r="G12" s="1"/>
      <c r="H12" s="1"/>
      <c r="I12" s="1"/>
      <c r="J12" s="1"/>
      <c r="K12" s="1"/>
    </row>
    <row r="13" spans="1:11">
      <c r="A13" s="1"/>
      <c r="B13" s="36"/>
      <c r="C13" s="1"/>
      <c r="D13" s="1"/>
      <c r="E13" s="1"/>
      <c r="F13" s="1"/>
      <c r="G13" s="1"/>
      <c r="H13" s="1"/>
      <c r="I13" s="1"/>
      <c r="J13" s="1"/>
      <c r="K13" s="1"/>
    </row>
    <row r="14" spans="1:11">
      <c r="A14" s="1"/>
      <c r="B14" s="1"/>
      <c r="C14" s="1"/>
      <c r="D14" s="1"/>
      <c r="E14" s="1"/>
      <c r="F14" s="1"/>
      <c r="G14" s="1"/>
      <c r="H14" s="137"/>
      <c r="I14" s="137"/>
      <c r="J14" s="137"/>
      <c r="K14" s="6"/>
    </row>
    <row r="19" ht="32.25" customHeight="1"/>
  </sheetData>
  <mergeCells count="16">
    <mergeCell ref="A1:K1"/>
    <mergeCell ref="A2:K2"/>
    <mergeCell ref="A3:K3"/>
    <mergeCell ref="K6:K7"/>
    <mergeCell ref="E11:G11"/>
    <mergeCell ref="A4:K4"/>
    <mergeCell ref="A6:A7"/>
    <mergeCell ref="B6:B7"/>
    <mergeCell ref="C6:C7"/>
    <mergeCell ref="D6:D7"/>
    <mergeCell ref="E6:E7"/>
    <mergeCell ref="H14:J14"/>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K48"/>
  <sheetViews>
    <sheetView tabSelected="1" topLeftCell="A13" zoomScaleNormal="100" zoomScaleSheetLayoutView="70" workbookViewId="0">
      <selection activeCell="D19" sqref="D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s="132" customFormat="1" ht="15">
      <c r="A4" s="131"/>
      <c r="B4" s="131"/>
      <c r="C4" s="131"/>
      <c r="D4" s="131"/>
      <c r="E4" s="131"/>
      <c r="F4" s="131"/>
      <c r="G4" s="131"/>
      <c r="H4" s="131"/>
      <c r="I4" s="131"/>
      <c r="J4" s="131"/>
      <c r="K4" s="131"/>
    </row>
    <row r="5" spans="1:11" s="132" customFormat="1" ht="15">
      <c r="A5" s="138" t="s">
        <v>713</v>
      </c>
      <c r="B5" s="139"/>
      <c r="C5" s="139"/>
      <c r="D5" s="139"/>
      <c r="E5" s="139"/>
      <c r="F5" s="139"/>
      <c r="G5" s="139"/>
      <c r="H5" s="139"/>
      <c r="I5" s="139"/>
      <c r="J5" s="139"/>
      <c r="K5" s="139"/>
    </row>
    <row r="6" spans="1:11">
      <c r="A6" s="134" t="s">
        <v>14</v>
      </c>
      <c r="B6" s="141"/>
      <c r="C6" s="141"/>
      <c r="D6" s="141"/>
      <c r="E6" s="141"/>
      <c r="F6" s="141"/>
      <c r="G6" s="141"/>
      <c r="H6" s="141"/>
      <c r="I6" s="141"/>
      <c r="J6" s="141"/>
      <c r="K6" s="141"/>
    </row>
    <row r="7" spans="1:11">
      <c r="A7" s="1"/>
      <c r="B7" s="1"/>
      <c r="C7" s="1"/>
      <c r="D7" s="1"/>
      <c r="E7" s="1"/>
      <c r="F7" s="1"/>
      <c r="G7" s="1"/>
      <c r="H7" s="1"/>
      <c r="I7" s="1"/>
      <c r="J7" s="1"/>
      <c r="K7" s="1"/>
    </row>
    <row r="8" spans="1:11">
      <c r="A8" s="144" t="s">
        <v>0</v>
      </c>
      <c r="B8" s="144" t="s">
        <v>1</v>
      </c>
      <c r="C8" s="140" t="s">
        <v>18</v>
      </c>
      <c r="D8" s="140" t="s">
        <v>17</v>
      </c>
      <c r="E8" s="144" t="s">
        <v>2</v>
      </c>
      <c r="F8" s="144" t="s">
        <v>3</v>
      </c>
      <c r="G8" s="140" t="s">
        <v>4</v>
      </c>
      <c r="H8" s="140" t="s">
        <v>5</v>
      </c>
      <c r="I8" s="140" t="s">
        <v>6</v>
      </c>
      <c r="J8" s="147"/>
      <c r="K8" s="140" t="s">
        <v>8</v>
      </c>
    </row>
    <row r="9" spans="1:11" ht="25.5">
      <c r="A9" s="143"/>
      <c r="B9" s="143"/>
      <c r="C9" s="143"/>
      <c r="D9" s="140"/>
      <c r="E9" s="143"/>
      <c r="F9" s="143"/>
      <c r="G9" s="143"/>
      <c r="H9" s="143"/>
      <c r="I9" s="11" t="s">
        <v>10</v>
      </c>
      <c r="J9" s="11" t="s">
        <v>7</v>
      </c>
      <c r="K9" s="140"/>
    </row>
    <row r="10" spans="1:11">
      <c r="A10" s="7">
        <v>1</v>
      </c>
      <c r="B10" s="8">
        <v>2</v>
      </c>
      <c r="C10" s="8">
        <v>3</v>
      </c>
      <c r="D10" s="8">
        <v>4</v>
      </c>
      <c r="E10" s="8">
        <v>5</v>
      </c>
      <c r="F10" s="8">
        <v>6</v>
      </c>
      <c r="G10" s="8">
        <v>7</v>
      </c>
      <c r="H10" s="8">
        <v>8</v>
      </c>
      <c r="I10" s="8">
        <v>9</v>
      </c>
      <c r="J10" s="8">
        <v>10</v>
      </c>
      <c r="K10" s="8">
        <v>11</v>
      </c>
    </row>
    <row r="11" spans="1:11" ht="25.5">
      <c r="A11" s="15">
        <v>1</v>
      </c>
      <c r="B11" s="16" t="s">
        <v>49</v>
      </c>
      <c r="C11" s="17"/>
      <c r="D11" s="17"/>
      <c r="E11" s="18"/>
      <c r="F11" s="19"/>
      <c r="G11" s="15"/>
      <c r="H11" s="20"/>
      <c r="I11" s="15"/>
      <c r="J11" s="20"/>
      <c r="K11" s="21"/>
    </row>
    <row r="12" spans="1:11" ht="25.5">
      <c r="A12" s="2" t="s">
        <v>58</v>
      </c>
      <c r="B12" s="12" t="s">
        <v>50</v>
      </c>
      <c r="C12" s="10"/>
      <c r="D12" s="10"/>
      <c r="E12" s="9" t="s">
        <v>11</v>
      </c>
      <c r="F12" s="13">
        <v>10</v>
      </c>
      <c r="G12" s="4"/>
      <c r="H12" s="4">
        <f>ROUND(F12*G12,2)</f>
        <v>0</v>
      </c>
      <c r="I12" s="2"/>
      <c r="J12" s="4">
        <f t="shared" ref="J12:J39" si="0">+H12*I12%</f>
        <v>0</v>
      </c>
      <c r="K12" s="5">
        <f t="shared" ref="K12:K39" si="1">ROUND(H12+J12,2)</f>
        <v>0</v>
      </c>
    </row>
    <row r="13" spans="1:11" ht="25.5">
      <c r="A13" s="2" t="s">
        <v>59</v>
      </c>
      <c r="B13" s="12" t="s">
        <v>610</v>
      </c>
      <c r="C13" s="10"/>
      <c r="D13" s="10"/>
      <c r="E13" s="9" t="s">
        <v>11</v>
      </c>
      <c r="F13" s="13">
        <v>1</v>
      </c>
      <c r="G13" s="4"/>
      <c r="H13" s="4">
        <f>ROUND(F13*G13,2)</f>
        <v>0</v>
      </c>
      <c r="I13" s="2"/>
      <c r="J13" s="4">
        <f t="shared" si="0"/>
        <v>0</v>
      </c>
      <c r="K13" s="5">
        <f t="shared" si="1"/>
        <v>0</v>
      </c>
    </row>
    <row r="14" spans="1:11">
      <c r="A14" s="2" t="s">
        <v>448</v>
      </c>
      <c r="B14" s="12" t="s">
        <v>51</v>
      </c>
      <c r="C14" s="10"/>
      <c r="D14" s="10"/>
      <c r="E14" s="9" t="s">
        <v>11</v>
      </c>
      <c r="F14" s="13">
        <v>3</v>
      </c>
      <c r="G14" s="4"/>
      <c r="H14" s="4">
        <f>ROUND(F14*G14,2)</f>
        <v>0</v>
      </c>
      <c r="I14" s="2"/>
      <c r="J14" s="4">
        <f t="shared" si="0"/>
        <v>0</v>
      </c>
      <c r="K14" s="5">
        <f t="shared" si="1"/>
        <v>0</v>
      </c>
    </row>
    <row r="15" spans="1:11" ht="25.5">
      <c r="A15" s="15">
        <v>2</v>
      </c>
      <c r="B15" s="16" t="s">
        <v>52</v>
      </c>
      <c r="C15" s="17"/>
      <c r="D15" s="17"/>
      <c r="E15" s="18"/>
      <c r="F15" s="19"/>
      <c r="G15" s="20"/>
      <c r="H15" s="20"/>
      <c r="I15" s="15"/>
      <c r="J15" s="20"/>
      <c r="K15" s="21"/>
    </row>
    <row r="16" spans="1:11">
      <c r="A16" s="2" t="s">
        <v>60</v>
      </c>
      <c r="B16" s="12" t="s">
        <v>53</v>
      </c>
      <c r="C16" s="10"/>
      <c r="D16" s="10"/>
      <c r="E16" s="9" t="s">
        <v>11</v>
      </c>
      <c r="F16" s="13">
        <v>5</v>
      </c>
      <c r="G16" s="4"/>
      <c r="H16" s="4">
        <f t="shared" ref="H16:H22" si="2">ROUND(F16*G16,2)</f>
        <v>0</v>
      </c>
      <c r="I16" s="2"/>
      <c r="J16" s="4">
        <f t="shared" si="0"/>
        <v>0</v>
      </c>
      <c r="K16" s="5">
        <f t="shared" si="1"/>
        <v>0</v>
      </c>
    </row>
    <row r="17" spans="1:11">
      <c r="A17" s="2" t="s">
        <v>61</v>
      </c>
      <c r="B17" s="12" t="s">
        <v>54</v>
      </c>
      <c r="C17" s="10"/>
      <c r="D17" s="10"/>
      <c r="E17" s="9" t="s">
        <v>11</v>
      </c>
      <c r="F17" s="13">
        <v>5</v>
      </c>
      <c r="G17" s="4"/>
      <c r="H17" s="4">
        <f t="shared" si="2"/>
        <v>0</v>
      </c>
      <c r="I17" s="2"/>
      <c r="J17" s="4">
        <f t="shared" si="0"/>
        <v>0</v>
      </c>
      <c r="K17" s="5">
        <f t="shared" si="1"/>
        <v>0</v>
      </c>
    </row>
    <row r="18" spans="1:11">
      <c r="A18" s="2" t="s">
        <v>62</v>
      </c>
      <c r="B18" s="12" t="s">
        <v>55</v>
      </c>
      <c r="C18" s="10"/>
      <c r="D18" s="10"/>
      <c r="E18" s="9" t="s">
        <v>11</v>
      </c>
      <c r="F18" s="13">
        <v>5</v>
      </c>
      <c r="G18" s="4"/>
      <c r="H18" s="4">
        <f t="shared" si="2"/>
        <v>0</v>
      </c>
      <c r="I18" s="2"/>
      <c r="J18" s="4">
        <f t="shared" si="0"/>
        <v>0</v>
      </c>
      <c r="K18" s="5">
        <f t="shared" si="1"/>
        <v>0</v>
      </c>
    </row>
    <row r="19" spans="1:11">
      <c r="A19" s="2" t="s">
        <v>63</v>
      </c>
      <c r="B19" s="12" t="s">
        <v>56</v>
      </c>
      <c r="C19" s="10"/>
      <c r="D19" s="10"/>
      <c r="E19" s="9" t="s">
        <v>11</v>
      </c>
      <c r="F19" s="13">
        <v>5</v>
      </c>
      <c r="G19" s="4"/>
      <c r="H19" s="4">
        <f t="shared" si="2"/>
        <v>0</v>
      </c>
      <c r="I19" s="2"/>
      <c r="J19" s="4">
        <f t="shared" si="0"/>
        <v>0</v>
      </c>
      <c r="K19" s="5">
        <f t="shared" si="1"/>
        <v>0</v>
      </c>
    </row>
    <row r="20" spans="1:11" ht="25.5">
      <c r="A20" s="2" t="s">
        <v>64</v>
      </c>
      <c r="B20" s="12" t="s">
        <v>57</v>
      </c>
      <c r="C20" s="10"/>
      <c r="D20" s="10"/>
      <c r="E20" s="9" t="s">
        <v>11</v>
      </c>
      <c r="F20" s="13">
        <v>2</v>
      </c>
      <c r="G20" s="4"/>
      <c r="H20" s="4">
        <f t="shared" si="2"/>
        <v>0</v>
      </c>
      <c r="I20" s="2"/>
      <c r="J20" s="4">
        <f t="shared" si="0"/>
        <v>0</v>
      </c>
      <c r="K20" s="5">
        <f t="shared" si="1"/>
        <v>0</v>
      </c>
    </row>
    <row r="21" spans="1:11" ht="38.25">
      <c r="A21" s="2">
        <v>3</v>
      </c>
      <c r="B21" s="12" t="s">
        <v>103</v>
      </c>
      <c r="C21" s="10"/>
      <c r="D21" s="10"/>
      <c r="E21" s="9" t="s">
        <v>46</v>
      </c>
      <c r="F21" s="13">
        <v>2</v>
      </c>
      <c r="G21" s="4"/>
      <c r="H21" s="4">
        <f t="shared" si="2"/>
        <v>0</v>
      </c>
      <c r="I21" s="2"/>
      <c r="J21" s="4">
        <f t="shared" si="0"/>
        <v>0</v>
      </c>
      <c r="K21" s="5">
        <f t="shared" si="1"/>
        <v>0</v>
      </c>
    </row>
    <row r="22" spans="1:11" ht="51">
      <c r="A22" s="2">
        <v>4</v>
      </c>
      <c r="B22" s="12" t="s">
        <v>65</v>
      </c>
      <c r="C22" s="10"/>
      <c r="D22" s="10"/>
      <c r="E22" s="9" t="s">
        <v>11</v>
      </c>
      <c r="F22" s="13">
        <v>12</v>
      </c>
      <c r="G22" s="4"/>
      <c r="H22" s="4">
        <f t="shared" si="2"/>
        <v>0</v>
      </c>
      <c r="I22" s="2"/>
      <c r="J22" s="4">
        <f t="shared" si="0"/>
        <v>0</v>
      </c>
      <c r="K22" s="5">
        <f t="shared" si="1"/>
        <v>0</v>
      </c>
    </row>
    <row r="23" spans="1:11" ht="25.5">
      <c r="A23" s="15">
        <v>5</v>
      </c>
      <c r="B23" s="16" t="s">
        <v>66</v>
      </c>
      <c r="C23" s="17"/>
      <c r="D23" s="17"/>
      <c r="E23" s="18"/>
      <c r="F23" s="19"/>
      <c r="G23" s="20"/>
      <c r="H23" s="20"/>
      <c r="I23" s="15"/>
      <c r="J23" s="20"/>
      <c r="K23" s="21"/>
    </row>
    <row r="24" spans="1:11" ht="25.5">
      <c r="A24" s="2" t="s">
        <v>67</v>
      </c>
      <c r="B24" s="12" t="s">
        <v>73</v>
      </c>
      <c r="C24" s="10"/>
      <c r="D24" s="10"/>
      <c r="E24" s="9" t="s">
        <v>11</v>
      </c>
      <c r="F24" s="13">
        <v>4</v>
      </c>
      <c r="G24" s="4"/>
      <c r="H24" s="4">
        <f>ROUND(F24*G24,2)</f>
        <v>0</v>
      </c>
      <c r="I24" s="2"/>
      <c r="J24" s="4">
        <f t="shared" si="0"/>
        <v>0</v>
      </c>
      <c r="K24" s="5">
        <f t="shared" si="1"/>
        <v>0</v>
      </c>
    </row>
    <row r="25" spans="1:11" ht="25.5">
      <c r="A25" s="2" t="s">
        <v>68</v>
      </c>
      <c r="B25" s="12" t="s">
        <v>74</v>
      </c>
      <c r="C25" s="10"/>
      <c r="D25" s="10"/>
      <c r="E25" s="9" t="s">
        <v>11</v>
      </c>
      <c r="F25" s="13">
        <v>2</v>
      </c>
      <c r="G25" s="4"/>
      <c r="H25" s="4">
        <f t="shared" ref="H25:H39" si="3">ROUND(F25*G25,2)</f>
        <v>0</v>
      </c>
      <c r="I25" s="2"/>
      <c r="J25" s="4">
        <f t="shared" si="0"/>
        <v>0</v>
      </c>
      <c r="K25" s="5">
        <f t="shared" si="1"/>
        <v>0</v>
      </c>
    </row>
    <row r="26" spans="1:11" ht="25.5">
      <c r="A26" s="2" t="s">
        <v>69</v>
      </c>
      <c r="B26" s="12" t="s">
        <v>75</v>
      </c>
      <c r="C26" s="10"/>
      <c r="D26" s="10"/>
      <c r="E26" s="9" t="s">
        <v>11</v>
      </c>
      <c r="F26" s="13">
        <v>4</v>
      </c>
      <c r="G26" s="4"/>
      <c r="H26" s="4">
        <f t="shared" si="3"/>
        <v>0</v>
      </c>
      <c r="I26" s="2"/>
      <c r="J26" s="4">
        <f t="shared" si="0"/>
        <v>0</v>
      </c>
      <c r="K26" s="5">
        <f t="shared" si="1"/>
        <v>0</v>
      </c>
    </row>
    <row r="27" spans="1:11" ht="25.5">
      <c r="A27" s="2" t="s">
        <v>70</v>
      </c>
      <c r="B27" s="12" t="s">
        <v>76</v>
      </c>
      <c r="C27" s="10"/>
      <c r="D27" s="10"/>
      <c r="E27" s="9" t="s">
        <v>11</v>
      </c>
      <c r="F27" s="13">
        <v>6</v>
      </c>
      <c r="G27" s="4"/>
      <c r="H27" s="4">
        <f t="shared" si="3"/>
        <v>0</v>
      </c>
      <c r="I27" s="2"/>
      <c r="J27" s="4">
        <f t="shared" si="0"/>
        <v>0</v>
      </c>
      <c r="K27" s="5">
        <f t="shared" si="1"/>
        <v>0</v>
      </c>
    </row>
    <row r="28" spans="1:11" ht="25.5">
      <c r="A28" s="2" t="s">
        <v>71</v>
      </c>
      <c r="B28" s="12" t="s">
        <v>77</v>
      </c>
      <c r="C28" s="10"/>
      <c r="D28" s="10"/>
      <c r="E28" s="9" t="s">
        <v>11</v>
      </c>
      <c r="F28" s="13">
        <v>2</v>
      </c>
      <c r="G28" s="4"/>
      <c r="H28" s="4">
        <f t="shared" si="3"/>
        <v>0</v>
      </c>
      <c r="I28" s="2"/>
      <c r="J28" s="4">
        <f t="shared" si="0"/>
        <v>0</v>
      </c>
      <c r="K28" s="5">
        <f t="shared" si="1"/>
        <v>0</v>
      </c>
    </row>
    <row r="29" spans="1:11" ht="25.5">
      <c r="A29" s="2" t="s">
        <v>72</v>
      </c>
      <c r="B29" s="12" t="s">
        <v>78</v>
      </c>
      <c r="C29" s="10"/>
      <c r="D29" s="10"/>
      <c r="E29" s="9" t="s">
        <v>11</v>
      </c>
      <c r="F29" s="13">
        <v>3</v>
      </c>
      <c r="G29" s="4"/>
      <c r="H29" s="4">
        <f t="shared" si="3"/>
        <v>0</v>
      </c>
      <c r="I29" s="2"/>
      <c r="J29" s="4">
        <f t="shared" si="0"/>
        <v>0</v>
      </c>
      <c r="K29" s="5">
        <f t="shared" si="1"/>
        <v>0</v>
      </c>
    </row>
    <row r="30" spans="1:11">
      <c r="A30" s="15">
        <v>6</v>
      </c>
      <c r="B30" s="16" t="s">
        <v>79</v>
      </c>
      <c r="C30" s="17"/>
      <c r="D30" s="17"/>
      <c r="E30" s="18"/>
      <c r="F30" s="19"/>
      <c r="G30" s="20"/>
      <c r="H30" s="20"/>
      <c r="I30" s="15"/>
      <c r="J30" s="20"/>
      <c r="K30" s="21"/>
    </row>
    <row r="31" spans="1:11" ht="25.5">
      <c r="A31" s="2" t="s">
        <v>80</v>
      </c>
      <c r="B31" s="12" t="s">
        <v>82</v>
      </c>
      <c r="C31" s="10"/>
      <c r="D31" s="10"/>
      <c r="E31" s="9" t="s">
        <v>11</v>
      </c>
      <c r="F31" s="13">
        <v>2</v>
      </c>
      <c r="G31" s="4"/>
      <c r="H31" s="4">
        <f t="shared" si="3"/>
        <v>0</v>
      </c>
      <c r="I31" s="2"/>
      <c r="J31" s="4">
        <f t="shared" si="0"/>
        <v>0</v>
      </c>
      <c r="K31" s="5">
        <f t="shared" si="1"/>
        <v>0</v>
      </c>
    </row>
    <row r="32" spans="1:11" ht="25.5">
      <c r="A32" s="2" t="s">
        <v>81</v>
      </c>
      <c r="B32" s="12" t="s">
        <v>104</v>
      </c>
      <c r="C32" s="10"/>
      <c r="D32" s="10"/>
      <c r="E32" s="9" t="s">
        <v>11</v>
      </c>
      <c r="F32" s="13">
        <v>2</v>
      </c>
      <c r="G32" s="4"/>
      <c r="H32" s="4">
        <f t="shared" si="3"/>
        <v>0</v>
      </c>
      <c r="I32" s="2"/>
      <c r="J32" s="4">
        <f t="shared" si="0"/>
        <v>0</v>
      </c>
      <c r="K32" s="5">
        <f t="shared" si="1"/>
        <v>0</v>
      </c>
    </row>
    <row r="33" spans="1:11" ht="25.5">
      <c r="A33" s="2" t="s">
        <v>106</v>
      </c>
      <c r="B33" s="12" t="s">
        <v>83</v>
      </c>
      <c r="C33" s="10"/>
      <c r="D33" s="10"/>
      <c r="E33" s="9" t="s">
        <v>11</v>
      </c>
      <c r="F33" s="13">
        <v>2</v>
      </c>
      <c r="G33" s="4"/>
      <c r="H33" s="4">
        <f t="shared" si="3"/>
        <v>0</v>
      </c>
      <c r="I33" s="2"/>
      <c r="J33" s="4">
        <f t="shared" si="0"/>
        <v>0</v>
      </c>
      <c r="K33" s="5">
        <f t="shared" si="1"/>
        <v>0</v>
      </c>
    </row>
    <row r="34" spans="1:11" ht="25.5">
      <c r="A34" s="2" t="s">
        <v>105</v>
      </c>
      <c r="B34" s="12" t="s">
        <v>107</v>
      </c>
      <c r="C34" s="10"/>
      <c r="D34" s="10"/>
      <c r="E34" s="9" t="s">
        <v>11</v>
      </c>
      <c r="F34" s="13">
        <v>1</v>
      </c>
      <c r="G34" s="4"/>
      <c r="H34" s="4">
        <f t="shared" si="3"/>
        <v>0</v>
      </c>
      <c r="I34" s="2"/>
      <c r="J34" s="4">
        <f t="shared" si="0"/>
        <v>0</v>
      </c>
      <c r="K34" s="5">
        <f t="shared" si="1"/>
        <v>0</v>
      </c>
    </row>
    <row r="35" spans="1:11" ht="63.75">
      <c r="A35" s="2">
        <v>7</v>
      </c>
      <c r="B35" s="12" t="s">
        <v>84</v>
      </c>
      <c r="C35" s="10"/>
      <c r="D35" s="10"/>
      <c r="E35" s="9" t="s">
        <v>11</v>
      </c>
      <c r="F35" s="13">
        <v>60</v>
      </c>
      <c r="G35" s="4"/>
      <c r="H35" s="4">
        <f t="shared" si="3"/>
        <v>0</v>
      </c>
      <c r="I35" s="2"/>
      <c r="J35" s="4">
        <f t="shared" si="0"/>
        <v>0</v>
      </c>
      <c r="K35" s="5">
        <f t="shared" si="1"/>
        <v>0</v>
      </c>
    </row>
    <row r="36" spans="1:11" ht="25.5">
      <c r="A36" s="15">
        <v>8</v>
      </c>
      <c r="B36" s="16" t="s">
        <v>85</v>
      </c>
      <c r="C36" s="17"/>
      <c r="D36" s="17"/>
      <c r="E36" s="18"/>
      <c r="F36" s="19"/>
      <c r="G36" s="20"/>
      <c r="H36" s="20"/>
      <c r="I36" s="15"/>
      <c r="J36" s="20"/>
      <c r="K36" s="21"/>
    </row>
    <row r="37" spans="1:11" ht="25.5">
      <c r="A37" s="2" t="s">
        <v>86</v>
      </c>
      <c r="B37" s="12" t="s">
        <v>88</v>
      </c>
      <c r="C37" s="10"/>
      <c r="D37" s="10"/>
      <c r="E37" s="9" t="s">
        <v>11</v>
      </c>
      <c r="F37" s="13">
        <v>20</v>
      </c>
      <c r="G37" s="4"/>
      <c r="H37" s="4">
        <f t="shared" si="3"/>
        <v>0</v>
      </c>
      <c r="I37" s="2"/>
      <c r="J37" s="4">
        <f t="shared" si="0"/>
        <v>0</v>
      </c>
      <c r="K37" s="5">
        <f t="shared" si="1"/>
        <v>0</v>
      </c>
    </row>
    <row r="38" spans="1:11">
      <c r="A38" s="2" t="s">
        <v>87</v>
      </c>
      <c r="B38" s="12" t="s">
        <v>89</v>
      </c>
      <c r="C38" s="10"/>
      <c r="D38" s="10"/>
      <c r="E38" s="9" t="s">
        <v>11</v>
      </c>
      <c r="F38" s="13">
        <v>4</v>
      </c>
      <c r="G38" s="4"/>
      <c r="H38" s="4">
        <f t="shared" si="3"/>
        <v>0</v>
      </c>
      <c r="I38" s="2"/>
      <c r="J38" s="4">
        <f t="shared" si="0"/>
        <v>0</v>
      </c>
      <c r="K38" s="5">
        <f t="shared" si="1"/>
        <v>0</v>
      </c>
    </row>
    <row r="39" spans="1:11" ht="25.5">
      <c r="A39" s="2">
        <v>9</v>
      </c>
      <c r="B39" s="12" t="s">
        <v>90</v>
      </c>
      <c r="C39" s="10"/>
      <c r="D39" s="10"/>
      <c r="E39" s="9" t="s">
        <v>11</v>
      </c>
      <c r="F39" s="13">
        <v>1</v>
      </c>
      <c r="G39" s="4"/>
      <c r="H39" s="4">
        <f t="shared" si="3"/>
        <v>0</v>
      </c>
      <c r="I39" s="2"/>
      <c r="J39" s="4">
        <f t="shared" si="0"/>
        <v>0</v>
      </c>
      <c r="K39" s="5">
        <f t="shared" si="1"/>
        <v>0</v>
      </c>
    </row>
    <row r="40" spans="1:11" ht="15" thickBot="1">
      <c r="A40" s="1"/>
      <c r="B40" s="1"/>
      <c r="C40" s="1"/>
      <c r="D40" s="1"/>
      <c r="E40" s="138" t="s">
        <v>9</v>
      </c>
      <c r="F40" s="141"/>
      <c r="G40" s="142"/>
      <c r="H40" s="86">
        <f>SUM(H11:H39)</f>
        <v>0</v>
      </c>
      <c r="I40" s="87"/>
      <c r="J40" s="87"/>
      <c r="K40" s="86">
        <f>SUM(K11:K39)</f>
        <v>0</v>
      </c>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37"/>
      <c r="I43" s="137"/>
      <c r="J43" s="137"/>
      <c r="K43" s="6"/>
    </row>
    <row r="47" spans="1:11" ht="9.75" customHeight="1"/>
    <row r="48" spans="1:11" ht="41.25" customHeight="1"/>
  </sheetData>
  <mergeCells count="17">
    <mergeCell ref="A1:K1"/>
    <mergeCell ref="A2:K2"/>
    <mergeCell ref="A3:K3"/>
    <mergeCell ref="A5:K5"/>
    <mergeCell ref="K8:K9"/>
    <mergeCell ref="A6:K6"/>
    <mergeCell ref="A8:A9"/>
    <mergeCell ref="B8:B9"/>
    <mergeCell ref="C8:C9"/>
    <mergeCell ref="D8:D9"/>
    <mergeCell ref="E8:E9"/>
    <mergeCell ref="H43:J43"/>
    <mergeCell ref="F8:F9"/>
    <mergeCell ref="G8:G9"/>
    <mergeCell ref="H8:H9"/>
    <mergeCell ref="I8:J8"/>
    <mergeCell ref="E40:G40"/>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usz49">
    <pageSetUpPr fitToPage="1"/>
  </sheetPr>
  <dimension ref="A1:K19"/>
  <sheetViews>
    <sheetView topLeftCell="A4" workbookViewId="0">
      <selection activeCell="B9" sqref="B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434</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16.75">
      <c r="A9" s="2">
        <v>1</v>
      </c>
      <c r="B9" s="12" t="s">
        <v>717</v>
      </c>
      <c r="C9" s="10"/>
      <c r="D9" s="10"/>
      <c r="E9" s="9" t="s">
        <v>11</v>
      </c>
      <c r="F9" s="13">
        <v>10</v>
      </c>
      <c r="G9" s="4"/>
      <c r="H9" s="4">
        <f t="shared" ref="H9:H10" si="0">ROUND(F9*G9,2)</f>
        <v>0</v>
      </c>
      <c r="I9" s="2"/>
      <c r="J9" s="4">
        <f>+H9*I9%</f>
        <v>0</v>
      </c>
      <c r="K9" s="5">
        <f>ROUND(H9+J9,2)</f>
        <v>0</v>
      </c>
    </row>
    <row r="10" spans="1:11" ht="255">
      <c r="A10" s="2">
        <v>2</v>
      </c>
      <c r="B10" s="12" t="s">
        <v>441</v>
      </c>
      <c r="C10" s="10"/>
      <c r="D10" s="10"/>
      <c r="E10" s="9" t="s">
        <v>11</v>
      </c>
      <c r="F10" s="13">
        <v>100</v>
      </c>
      <c r="G10" s="4"/>
      <c r="H10" s="4">
        <f t="shared" si="0"/>
        <v>0</v>
      </c>
      <c r="I10" s="2"/>
      <c r="J10" s="4">
        <f t="shared" ref="J10" si="1">+H10*I10%</f>
        <v>0</v>
      </c>
      <c r="K10" s="5">
        <f t="shared" ref="K10" si="2">ROUND(H10+J10,2)</f>
        <v>0</v>
      </c>
    </row>
    <row r="11" spans="1:11" ht="15" thickBot="1">
      <c r="A11" s="1"/>
      <c r="B11" s="1"/>
      <c r="C11" s="1"/>
      <c r="D11" s="1"/>
      <c r="E11" s="138" t="s">
        <v>9</v>
      </c>
      <c r="F11" s="141"/>
      <c r="G11" s="142"/>
      <c r="H11" s="86">
        <f>SUM(H9:H10)</f>
        <v>0</v>
      </c>
      <c r="I11" s="87"/>
      <c r="J11" s="87"/>
      <c r="K11" s="86">
        <f>SUM(K9:K10)</f>
        <v>0</v>
      </c>
    </row>
    <row r="12" spans="1:11">
      <c r="A12" s="1"/>
      <c r="B12" s="32"/>
      <c r="C12" s="1"/>
      <c r="D12" s="1"/>
      <c r="E12" s="1"/>
      <c r="F12" s="1"/>
      <c r="G12" s="1"/>
      <c r="H12" s="1"/>
      <c r="I12" s="1"/>
      <c r="J12" s="1"/>
      <c r="K12" s="1"/>
    </row>
    <row r="13" spans="1:11">
      <c r="A13" s="1"/>
      <c r="B13" s="36"/>
      <c r="C13" s="1"/>
      <c r="D13" s="1"/>
      <c r="E13" s="1"/>
      <c r="F13" s="1"/>
      <c r="G13" s="1"/>
      <c r="H13" s="1"/>
      <c r="I13" s="1"/>
      <c r="J13" s="1"/>
      <c r="K13" s="1"/>
    </row>
    <row r="14" spans="1:11">
      <c r="A14" s="1"/>
      <c r="B14" s="1"/>
      <c r="C14" s="1"/>
      <c r="D14" s="1"/>
      <c r="E14" s="1"/>
      <c r="F14" s="1"/>
      <c r="G14" s="1"/>
      <c r="H14" s="137"/>
      <c r="I14" s="137"/>
      <c r="J14" s="137"/>
      <c r="K14" s="6"/>
    </row>
    <row r="19" ht="33.75" customHeight="1"/>
  </sheetData>
  <mergeCells count="16">
    <mergeCell ref="A1:K1"/>
    <mergeCell ref="A2:K2"/>
    <mergeCell ref="A3:K3"/>
    <mergeCell ref="K6:K7"/>
    <mergeCell ref="E11:G11"/>
    <mergeCell ref="A4:K4"/>
    <mergeCell ref="A6:A7"/>
    <mergeCell ref="B6:B7"/>
    <mergeCell ref="C6:C7"/>
    <mergeCell ref="D6:D7"/>
    <mergeCell ref="E6:E7"/>
    <mergeCell ref="H14:J14"/>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usz50">
    <pageSetUpPr fitToPage="1"/>
  </sheetPr>
  <dimension ref="A1:K20"/>
  <sheetViews>
    <sheetView workbookViewId="0">
      <selection activeCell="B10" sqref="B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435</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44.75" customHeight="1">
      <c r="A9" s="2">
        <v>1</v>
      </c>
      <c r="B9" s="12" t="s">
        <v>437</v>
      </c>
      <c r="C9" s="10"/>
      <c r="D9" s="10"/>
      <c r="E9" s="9" t="s">
        <v>11</v>
      </c>
      <c r="F9" s="13">
        <v>5</v>
      </c>
      <c r="G9" s="4"/>
      <c r="H9" s="4">
        <f t="shared" ref="H9:H11" si="0">ROUND(F9*G9,2)</f>
        <v>0</v>
      </c>
      <c r="I9" s="2"/>
      <c r="J9" s="4">
        <f>+H9*I9%</f>
        <v>0</v>
      </c>
      <c r="K9" s="5">
        <f>ROUND(H9+J9,2)</f>
        <v>0</v>
      </c>
    </row>
    <row r="10" spans="1:11" ht="98.25" customHeight="1">
      <c r="A10" s="2">
        <v>2</v>
      </c>
      <c r="B10" s="12" t="s">
        <v>438</v>
      </c>
      <c r="C10" s="10"/>
      <c r="D10" s="10"/>
      <c r="E10" s="9" t="s">
        <v>11</v>
      </c>
      <c r="F10" s="13">
        <v>1000</v>
      </c>
      <c r="G10" s="4"/>
      <c r="H10" s="4">
        <f t="shared" si="0"/>
        <v>0</v>
      </c>
      <c r="I10" s="2"/>
      <c r="J10" s="4">
        <f t="shared" ref="J10:J11" si="1">+H10*I10%</f>
        <v>0</v>
      </c>
      <c r="K10" s="5">
        <f t="shared" ref="K10:K11" si="2">ROUND(H10+J10,2)</f>
        <v>0</v>
      </c>
    </row>
    <row r="11" spans="1:11" ht="89.25">
      <c r="A11" s="2">
        <v>3</v>
      </c>
      <c r="B11" s="12" t="s">
        <v>439</v>
      </c>
      <c r="C11" s="10"/>
      <c r="D11" s="10"/>
      <c r="E11" s="9" t="s">
        <v>11</v>
      </c>
      <c r="F11" s="13">
        <v>10</v>
      </c>
      <c r="G11" s="4"/>
      <c r="H11" s="4">
        <f t="shared" si="0"/>
        <v>0</v>
      </c>
      <c r="I11" s="2"/>
      <c r="J11" s="4">
        <f t="shared" si="1"/>
        <v>0</v>
      </c>
      <c r="K11" s="5">
        <f t="shared" si="2"/>
        <v>0</v>
      </c>
    </row>
    <row r="12" spans="1:11" ht="15" thickBot="1">
      <c r="A12" s="1"/>
      <c r="B12" s="1"/>
      <c r="C12" s="1"/>
      <c r="D12" s="1"/>
      <c r="E12" s="138" t="s">
        <v>9</v>
      </c>
      <c r="F12" s="141"/>
      <c r="G12" s="142"/>
      <c r="H12" s="86">
        <f>SUM(H9:H11)</f>
        <v>0</v>
      </c>
      <c r="I12" s="87"/>
      <c r="J12" s="87"/>
      <c r="K12" s="86">
        <f>SUM(K9:K11)</f>
        <v>0</v>
      </c>
    </row>
    <row r="13" spans="1:11">
      <c r="A13" s="1"/>
      <c r="B13" s="32"/>
      <c r="C13" s="1"/>
      <c r="D13" s="1"/>
      <c r="E13" s="1"/>
      <c r="F13" s="1"/>
      <c r="G13" s="1"/>
      <c r="H13" s="1"/>
      <c r="I13" s="1"/>
      <c r="J13" s="1"/>
      <c r="K13" s="1"/>
    </row>
    <row r="14" spans="1:11">
      <c r="A14" s="1"/>
      <c r="B14" s="36"/>
      <c r="C14" s="1"/>
      <c r="D14" s="1"/>
      <c r="E14" s="1"/>
      <c r="F14" s="1"/>
      <c r="G14" s="1"/>
      <c r="H14" s="1"/>
      <c r="I14" s="1"/>
      <c r="J14" s="1"/>
      <c r="K14" s="1"/>
    </row>
    <row r="15" spans="1:11">
      <c r="A15" s="1"/>
      <c r="B15" s="1"/>
      <c r="C15" s="1"/>
      <c r="D15" s="1"/>
      <c r="E15" s="1"/>
      <c r="F15" s="1"/>
      <c r="G15" s="1"/>
      <c r="H15" s="137"/>
      <c r="I15" s="137"/>
      <c r="J15" s="137"/>
      <c r="K15" s="6"/>
    </row>
    <row r="20" ht="30.75" customHeight="1"/>
  </sheetData>
  <mergeCells count="16">
    <mergeCell ref="A1:K1"/>
    <mergeCell ref="A2:K2"/>
    <mergeCell ref="A3:K3"/>
    <mergeCell ref="K6:K7"/>
    <mergeCell ref="E12:G12"/>
    <mergeCell ref="A4:K4"/>
    <mergeCell ref="A6:A7"/>
    <mergeCell ref="B6:B7"/>
    <mergeCell ref="C6:C7"/>
    <mergeCell ref="D6:D7"/>
    <mergeCell ref="E6:E7"/>
    <mergeCell ref="H15:J15"/>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usz51">
    <pageSetUpPr fitToPage="1"/>
  </sheetPr>
  <dimension ref="A1:K13"/>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436</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33.5" customHeight="1">
      <c r="A9" s="2">
        <v>1</v>
      </c>
      <c r="B9" s="12" t="s">
        <v>443</v>
      </c>
      <c r="C9" s="10"/>
      <c r="D9" s="10"/>
      <c r="E9" s="9" t="s">
        <v>11</v>
      </c>
      <c r="F9" s="13">
        <v>100</v>
      </c>
      <c r="G9" s="4"/>
      <c r="H9" s="4">
        <f t="shared" ref="H9" si="0">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32"/>
      <c r="C11" s="1"/>
      <c r="D11" s="1"/>
      <c r="E11" s="1"/>
      <c r="F11" s="1"/>
      <c r="G11" s="1"/>
      <c r="H11" s="1"/>
      <c r="I11" s="1"/>
      <c r="J11" s="1"/>
      <c r="K11" s="1"/>
    </row>
    <row r="12" spans="1:11">
      <c r="A12" s="1"/>
      <c r="B12" s="36"/>
      <c r="C12" s="1"/>
      <c r="D12" s="1"/>
      <c r="E12" s="1"/>
      <c r="F12" s="1"/>
      <c r="G12" s="1"/>
      <c r="H12" s="1"/>
      <c r="I12" s="1"/>
      <c r="J12" s="1"/>
      <c r="K12" s="1"/>
    </row>
    <row r="13" spans="1:11">
      <c r="A13" s="1"/>
      <c r="B13" s="1"/>
      <c r="C13" s="1"/>
      <c r="D13" s="1"/>
      <c r="E13" s="1"/>
      <c r="F13" s="1"/>
      <c r="G13" s="1"/>
      <c r="H13" s="137"/>
      <c r="I13" s="137"/>
      <c r="J13" s="137"/>
      <c r="K13" s="6"/>
    </row>
  </sheetData>
  <mergeCells count="16">
    <mergeCell ref="A1:K1"/>
    <mergeCell ref="A2:K2"/>
    <mergeCell ref="A3:K3"/>
    <mergeCell ref="K6:K7"/>
    <mergeCell ref="E10:G10"/>
    <mergeCell ref="A4:K4"/>
    <mergeCell ref="A6:A7"/>
    <mergeCell ref="B6:B7"/>
    <mergeCell ref="C6:C7"/>
    <mergeCell ref="D6:D7"/>
    <mergeCell ref="E6:E7"/>
    <mergeCell ref="H13:J13"/>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usz52">
    <pageSetUpPr fitToPage="1"/>
  </sheetPr>
  <dimension ref="A1:K19"/>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440</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17.75" customHeight="1">
      <c r="A9" s="2">
        <v>1</v>
      </c>
      <c r="B9" s="12" t="s">
        <v>445</v>
      </c>
      <c r="C9" s="10"/>
      <c r="D9" s="10"/>
      <c r="E9" s="9" t="s">
        <v>11</v>
      </c>
      <c r="F9" s="13">
        <v>250</v>
      </c>
      <c r="G9" s="4"/>
      <c r="H9" s="4">
        <f t="shared" ref="H9:H10" si="0">ROUND(F9*G9,2)</f>
        <v>0</v>
      </c>
      <c r="I9" s="2"/>
      <c r="J9" s="4">
        <f>+H9*I9%</f>
        <v>0</v>
      </c>
      <c r="K9" s="5">
        <f>ROUND(H9+J9,2)</f>
        <v>0</v>
      </c>
    </row>
    <row r="10" spans="1:11" ht="131.25" customHeight="1">
      <c r="A10" s="2">
        <v>2</v>
      </c>
      <c r="B10" s="12" t="s">
        <v>446</v>
      </c>
      <c r="C10" s="10"/>
      <c r="D10" s="10"/>
      <c r="E10" s="9" t="s">
        <v>11</v>
      </c>
      <c r="F10" s="13">
        <v>350</v>
      </c>
      <c r="G10" s="4"/>
      <c r="H10" s="4">
        <f t="shared" si="0"/>
        <v>0</v>
      </c>
      <c r="I10" s="2"/>
      <c r="J10" s="4">
        <f t="shared" ref="J10" si="1">+H10*I10%</f>
        <v>0</v>
      </c>
      <c r="K10" s="5">
        <f t="shared" ref="K10" si="2">ROUND(H10+J10,2)</f>
        <v>0</v>
      </c>
    </row>
    <row r="11" spans="1:11" ht="15" thickBot="1">
      <c r="A11" s="1"/>
      <c r="B11" s="1"/>
      <c r="C11" s="1"/>
      <c r="D11" s="1"/>
      <c r="E11" s="138" t="s">
        <v>9</v>
      </c>
      <c r="F11" s="141"/>
      <c r="G11" s="142"/>
      <c r="H11" s="86">
        <f>SUM(H9:H10)</f>
        <v>0</v>
      </c>
      <c r="I11" s="87"/>
      <c r="J11" s="87"/>
      <c r="K11" s="86">
        <f>SUM(K9:K10)</f>
        <v>0</v>
      </c>
    </row>
    <row r="12" spans="1:11">
      <c r="A12" s="1"/>
      <c r="B12" s="32"/>
      <c r="C12" s="1"/>
      <c r="D12" s="1"/>
      <c r="E12" s="1"/>
      <c r="F12" s="1"/>
      <c r="G12" s="1"/>
      <c r="H12" s="1"/>
      <c r="I12" s="1"/>
      <c r="J12" s="1"/>
      <c r="K12" s="1"/>
    </row>
    <row r="13" spans="1:11">
      <c r="A13" s="1"/>
      <c r="B13" s="36"/>
      <c r="C13" s="1"/>
      <c r="D13" s="1"/>
      <c r="E13" s="1"/>
      <c r="F13" s="1"/>
      <c r="G13" s="1"/>
      <c r="H13" s="1"/>
      <c r="I13" s="1"/>
      <c r="J13" s="1"/>
      <c r="K13" s="1"/>
    </row>
    <row r="14" spans="1:11">
      <c r="A14" s="1"/>
      <c r="B14" s="1"/>
      <c r="C14" s="1"/>
      <c r="D14" s="1"/>
      <c r="E14" s="1"/>
      <c r="F14" s="1"/>
      <c r="G14" s="1"/>
      <c r="H14" s="137"/>
      <c r="I14" s="137"/>
      <c r="J14" s="137"/>
      <c r="K14" s="6"/>
    </row>
    <row r="19" ht="31.5" customHeight="1"/>
  </sheetData>
  <mergeCells count="16">
    <mergeCell ref="A1:K1"/>
    <mergeCell ref="A2:K2"/>
    <mergeCell ref="A3:K3"/>
    <mergeCell ref="K6:K7"/>
    <mergeCell ref="E11:G11"/>
    <mergeCell ref="A4:K4"/>
    <mergeCell ref="A6:A7"/>
    <mergeCell ref="B6:B7"/>
    <mergeCell ref="C6:C7"/>
    <mergeCell ref="D6:D7"/>
    <mergeCell ref="E6:E7"/>
    <mergeCell ref="H14:J14"/>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Arkusz53">
    <pageSetUpPr fitToPage="1"/>
  </sheetPr>
  <dimension ref="A1:M39"/>
  <sheetViews>
    <sheetView zoomScaleNormal="100"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3" s="133" customFormat="1" ht="15" customHeight="1">
      <c r="A1" s="134" t="s">
        <v>716</v>
      </c>
      <c r="B1" s="134"/>
      <c r="C1" s="134"/>
      <c r="D1" s="134"/>
      <c r="E1" s="134"/>
      <c r="F1" s="134"/>
      <c r="G1" s="134"/>
      <c r="H1" s="134"/>
      <c r="I1" s="134"/>
      <c r="J1" s="134"/>
      <c r="K1" s="134"/>
    </row>
    <row r="2" spans="1:13" s="132" customFormat="1" ht="15">
      <c r="A2" s="135" t="s">
        <v>715</v>
      </c>
      <c r="B2" s="136"/>
      <c r="C2" s="136"/>
      <c r="D2" s="136"/>
      <c r="E2" s="136"/>
      <c r="F2" s="136"/>
      <c r="G2" s="136"/>
      <c r="H2" s="136"/>
      <c r="I2" s="136"/>
      <c r="J2" s="136"/>
      <c r="K2" s="136"/>
    </row>
    <row r="3" spans="1:13" s="132" customFormat="1" ht="28.5" customHeight="1">
      <c r="A3" s="137" t="s">
        <v>712</v>
      </c>
      <c r="B3" s="137"/>
      <c r="C3" s="137"/>
      <c r="D3" s="137"/>
      <c r="E3" s="137"/>
      <c r="F3" s="137"/>
      <c r="G3" s="137"/>
      <c r="H3" s="137"/>
      <c r="I3" s="137"/>
      <c r="J3" s="137"/>
      <c r="K3" s="137"/>
    </row>
    <row r="4" spans="1:13">
      <c r="A4" s="134" t="s">
        <v>442</v>
      </c>
      <c r="B4" s="141"/>
      <c r="C4" s="141"/>
      <c r="D4" s="141"/>
      <c r="E4" s="141"/>
      <c r="F4" s="141"/>
      <c r="G4" s="141"/>
      <c r="H4" s="141"/>
      <c r="I4" s="141"/>
      <c r="J4" s="141"/>
      <c r="K4" s="141"/>
    </row>
    <row r="5" spans="1:13">
      <c r="A5" s="1"/>
      <c r="B5" s="1"/>
      <c r="C5" s="1"/>
      <c r="D5" s="1"/>
      <c r="E5" s="1"/>
      <c r="F5" s="1"/>
      <c r="G5" s="1"/>
      <c r="H5" s="1"/>
      <c r="I5" s="1"/>
      <c r="J5" s="1"/>
      <c r="K5" s="1"/>
    </row>
    <row r="6" spans="1:13">
      <c r="A6" s="144" t="s">
        <v>0</v>
      </c>
      <c r="B6" s="144" t="s">
        <v>1</v>
      </c>
      <c r="C6" s="140" t="s">
        <v>18</v>
      </c>
      <c r="D6" s="140" t="s">
        <v>17</v>
      </c>
      <c r="E6" s="144" t="s">
        <v>2</v>
      </c>
      <c r="F6" s="144" t="s">
        <v>3</v>
      </c>
      <c r="G6" s="140" t="s">
        <v>4</v>
      </c>
      <c r="H6" s="140" t="s">
        <v>5</v>
      </c>
      <c r="I6" s="140" t="s">
        <v>6</v>
      </c>
      <c r="J6" s="147"/>
      <c r="K6" s="140" t="s">
        <v>8</v>
      </c>
    </row>
    <row r="7" spans="1:13" ht="25.5">
      <c r="A7" s="143"/>
      <c r="B7" s="143"/>
      <c r="C7" s="143"/>
      <c r="D7" s="140"/>
      <c r="E7" s="143"/>
      <c r="F7" s="143"/>
      <c r="G7" s="143"/>
      <c r="H7" s="143"/>
      <c r="I7" s="11" t="s">
        <v>10</v>
      </c>
      <c r="J7" s="11" t="s">
        <v>7</v>
      </c>
      <c r="K7" s="140"/>
    </row>
    <row r="8" spans="1:13">
      <c r="A8" s="7">
        <v>1</v>
      </c>
      <c r="B8" s="8">
        <v>2</v>
      </c>
      <c r="C8" s="8">
        <v>3</v>
      </c>
      <c r="D8" s="8">
        <v>4</v>
      </c>
      <c r="E8" s="26">
        <v>5</v>
      </c>
      <c r="F8" s="8">
        <v>6</v>
      </c>
      <c r="G8" s="8">
        <v>7</v>
      </c>
      <c r="H8" s="8">
        <v>8</v>
      </c>
      <c r="I8" s="8">
        <v>9</v>
      </c>
      <c r="J8" s="8">
        <v>10</v>
      </c>
      <c r="K8" s="8">
        <v>11</v>
      </c>
    </row>
    <row r="9" spans="1:13" ht="51">
      <c r="A9" s="2">
        <v>1</v>
      </c>
      <c r="B9" s="12" t="s">
        <v>475</v>
      </c>
      <c r="C9" s="10"/>
      <c r="D9" s="37"/>
      <c r="E9" s="39" t="s">
        <v>473</v>
      </c>
      <c r="F9" s="38">
        <v>2</v>
      </c>
      <c r="G9" s="104"/>
      <c r="H9" s="4">
        <f t="shared" ref="H9:H30" si="0">ROUND(F9*G9,2)</f>
        <v>0</v>
      </c>
      <c r="I9" s="2"/>
      <c r="J9" s="4">
        <f>+H9*I9%</f>
        <v>0</v>
      </c>
      <c r="K9" s="5">
        <f>ROUND(H9+J9,2)</f>
        <v>0</v>
      </c>
      <c r="M9" s="95"/>
    </row>
    <row r="10" spans="1:13" ht="51">
      <c r="A10" s="2">
        <v>2</v>
      </c>
      <c r="B10" s="12" t="s">
        <v>476</v>
      </c>
      <c r="C10" s="10"/>
      <c r="D10" s="37"/>
      <c r="E10" s="39" t="s">
        <v>473</v>
      </c>
      <c r="F10" s="38">
        <v>2</v>
      </c>
      <c r="G10" s="104"/>
      <c r="H10" s="4">
        <f t="shared" si="0"/>
        <v>0</v>
      </c>
      <c r="I10" s="2"/>
      <c r="J10" s="4">
        <f t="shared" ref="J10:J30" si="1">+H10*I10%</f>
        <v>0</v>
      </c>
      <c r="K10" s="5">
        <f t="shared" ref="K10:K30" si="2">ROUND(H10+J10,2)</f>
        <v>0</v>
      </c>
    </row>
    <row r="11" spans="1:13" ht="38.25">
      <c r="A11" s="2">
        <v>3</v>
      </c>
      <c r="B11" s="12" t="s">
        <v>477</v>
      </c>
      <c r="C11" s="10"/>
      <c r="D11" s="37"/>
      <c r="E11" s="39" t="s">
        <v>473</v>
      </c>
      <c r="F11" s="38">
        <v>3</v>
      </c>
      <c r="G11" s="104"/>
      <c r="H11" s="4">
        <f t="shared" si="0"/>
        <v>0</v>
      </c>
      <c r="I11" s="2"/>
      <c r="J11" s="4">
        <f t="shared" si="1"/>
        <v>0</v>
      </c>
      <c r="K11" s="5">
        <f t="shared" si="2"/>
        <v>0</v>
      </c>
    </row>
    <row r="12" spans="1:13" ht="38.25">
      <c r="A12" s="2">
        <v>4</v>
      </c>
      <c r="B12" s="12" t="s">
        <v>478</v>
      </c>
      <c r="C12" s="10"/>
      <c r="D12" s="37"/>
      <c r="E12" s="39" t="s">
        <v>473</v>
      </c>
      <c r="F12" s="38">
        <v>3</v>
      </c>
      <c r="G12" s="104"/>
      <c r="H12" s="4">
        <f t="shared" si="0"/>
        <v>0</v>
      </c>
      <c r="I12" s="2"/>
      <c r="J12" s="4">
        <f t="shared" si="1"/>
        <v>0</v>
      </c>
      <c r="K12" s="5">
        <f t="shared" si="2"/>
        <v>0</v>
      </c>
    </row>
    <row r="13" spans="1:13" ht="76.5">
      <c r="A13" s="2">
        <v>5</v>
      </c>
      <c r="B13" s="12" t="s">
        <v>479</v>
      </c>
      <c r="C13" s="10"/>
      <c r="D13" s="37"/>
      <c r="E13" s="39" t="s">
        <v>474</v>
      </c>
      <c r="F13" s="38">
        <v>2</v>
      </c>
      <c r="G13" s="104"/>
      <c r="H13" s="4">
        <f t="shared" si="0"/>
        <v>0</v>
      </c>
      <c r="I13" s="2"/>
      <c r="J13" s="4">
        <f t="shared" si="1"/>
        <v>0</v>
      </c>
      <c r="K13" s="5">
        <f t="shared" si="2"/>
        <v>0</v>
      </c>
    </row>
    <row r="14" spans="1:13">
      <c r="A14" s="2">
        <v>6</v>
      </c>
      <c r="B14" s="12" t="s">
        <v>480</v>
      </c>
      <c r="C14" s="10"/>
      <c r="D14" s="37"/>
      <c r="E14" s="39" t="s">
        <v>474</v>
      </c>
      <c r="F14" s="38">
        <v>2</v>
      </c>
      <c r="G14" s="104"/>
      <c r="H14" s="4">
        <f t="shared" si="0"/>
        <v>0</v>
      </c>
      <c r="I14" s="2"/>
      <c r="J14" s="4">
        <f t="shared" si="1"/>
        <v>0</v>
      </c>
      <c r="K14" s="5">
        <f t="shared" si="2"/>
        <v>0</v>
      </c>
    </row>
    <row r="15" spans="1:13" ht="63.75">
      <c r="A15" s="2">
        <v>7</v>
      </c>
      <c r="B15" s="12" t="s">
        <v>481</v>
      </c>
      <c r="C15" s="10"/>
      <c r="D15" s="37"/>
      <c r="E15" s="39" t="s">
        <v>474</v>
      </c>
      <c r="F15" s="38">
        <v>2</v>
      </c>
      <c r="G15" s="104"/>
      <c r="H15" s="4">
        <f t="shared" si="0"/>
        <v>0</v>
      </c>
      <c r="I15" s="2"/>
      <c r="J15" s="4">
        <f t="shared" si="1"/>
        <v>0</v>
      </c>
      <c r="K15" s="5">
        <f t="shared" si="2"/>
        <v>0</v>
      </c>
    </row>
    <row r="16" spans="1:13">
      <c r="A16" s="2">
        <v>8</v>
      </c>
      <c r="B16" s="12" t="s">
        <v>482</v>
      </c>
      <c r="C16" s="10"/>
      <c r="D16" s="37"/>
      <c r="E16" s="39" t="s">
        <v>474</v>
      </c>
      <c r="F16" s="38">
        <v>2</v>
      </c>
      <c r="G16" s="104"/>
      <c r="H16" s="4">
        <f t="shared" si="0"/>
        <v>0</v>
      </c>
      <c r="I16" s="2"/>
      <c r="J16" s="4">
        <f t="shared" si="1"/>
        <v>0</v>
      </c>
      <c r="K16" s="5">
        <f t="shared" si="2"/>
        <v>0</v>
      </c>
    </row>
    <row r="17" spans="1:11" ht="51">
      <c r="A17" s="2">
        <v>9</v>
      </c>
      <c r="B17" s="12" t="s">
        <v>483</v>
      </c>
      <c r="C17" s="10"/>
      <c r="D17" s="37"/>
      <c r="E17" s="39" t="s">
        <v>474</v>
      </c>
      <c r="F17" s="38">
        <v>2</v>
      </c>
      <c r="G17" s="104"/>
      <c r="H17" s="4">
        <f t="shared" si="0"/>
        <v>0</v>
      </c>
      <c r="I17" s="2"/>
      <c r="J17" s="4">
        <f t="shared" si="1"/>
        <v>0</v>
      </c>
      <c r="K17" s="5">
        <f t="shared" si="2"/>
        <v>0</v>
      </c>
    </row>
    <row r="18" spans="1:11" ht="51">
      <c r="A18" s="2">
        <v>10</v>
      </c>
      <c r="B18" s="12" t="s">
        <v>484</v>
      </c>
      <c r="C18" s="10"/>
      <c r="D18" s="37"/>
      <c r="E18" s="39" t="s">
        <v>474</v>
      </c>
      <c r="F18" s="38">
        <v>2</v>
      </c>
      <c r="G18" s="104"/>
      <c r="H18" s="4">
        <f t="shared" si="0"/>
        <v>0</v>
      </c>
      <c r="I18" s="2"/>
      <c r="J18" s="4">
        <f t="shared" si="1"/>
        <v>0</v>
      </c>
      <c r="K18" s="5">
        <f t="shared" si="2"/>
        <v>0</v>
      </c>
    </row>
    <row r="19" spans="1:11" ht="51">
      <c r="A19" s="2">
        <v>11</v>
      </c>
      <c r="B19" s="12" t="s">
        <v>485</v>
      </c>
      <c r="C19" s="10"/>
      <c r="D19" s="37"/>
      <c r="E19" s="39" t="s">
        <v>474</v>
      </c>
      <c r="F19" s="38">
        <v>20</v>
      </c>
      <c r="G19" s="104"/>
      <c r="H19" s="4">
        <f t="shared" si="0"/>
        <v>0</v>
      </c>
      <c r="I19" s="2"/>
      <c r="J19" s="4">
        <f t="shared" si="1"/>
        <v>0</v>
      </c>
      <c r="K19" s="5">
        <f t="shared" si="2"/>
        <v>0</v>
      </c>
    </row>
    <row r="20" spans="1:11" ht="51">
      <c r="A20" s="2">
        <v>12</v>
      </c>
      <c r="B20" s="12" t="s">
        <v>486</v>
      </c>
      <c r="C20" s="10"/>
      <c r="D20" s="37"/>
      <c r="E20" s="39" t="s">
        <v>474</v>
      </c>
      <c r="F20" s="38">
        <v>1</v>
      </c>
      <c r="G20" s="104"/>
      <c r="H20" s="4">
        <f t="shared" si="0"/>
        <v>0</v>
      </c>
      <c r="I20" s="2"/>
      <c r="J20" s="4">
        <f t="shared" si="1"/>
        <v>0</v>
      </c>
      <c r="K20" s="5">
        <f t="shared" si="2"/>
        <v>0</v>
      </c>
    </row>
    <row r="21" spans="1:11" ht="51">
      <c r="A21" s="2">
        <v>13</v>
      </c>
      <c r="B21" s="12" t="s">
        <v>487</v>
      </c>
      <c r="C21" s="10"/>
      <c r="D21" s="37"/>
      <c r="E21" s="39" t="s">
        <v>474</v>
      </c>
      <c r="F21" s="38">
        <v>1</v>
      </c>
      <c r="G21" s="104"/>
      <c r="H21" s="4">
        <f t="shared" si="0"/>
        <v>0</v>
      </c>
      <c r="I21" s="2"/>
      <c r="J21" s="4">
        <f t="shared" si="1"/>
        <v>0</v>
      </c>
      <c r="K21" s="5">
        <f t="shared" si="2"/>
        <v>0</v>
      </c>
    </row>
    <row r="22" spans="1:11" ht="63.75">
      <c r="A22" s="2">
        <v>14</v>
      </c>
      <c r="B22" s="12" t="s">
        <v>488</v>
      </c>
      <c r="C22" s="10"/>
      <c r="D22" s="37"/>
      <c r="E22" s="39" t="s">
        <v>474</v>
      </c>
      <c r="F22" s="38">
        <v>2</v>
      </c>
      <c r="G22" s="104"/>
      <c r="H22" s="4">
        <f t="shared" si="0"/>
        <v>0</v>
      </c>
      <c r="I22" s="2"/>
      <c r="J22" s="4">
        <f t="shared" si="1"/>
        <v>0</v>
      </c>
      <c r="K22" s="5">
        <f t="shared" si="2"/>
        <v>0</v>
      </c>
    </row>
    <row r="23" spans="1:11" ht="38.25">
      <c r="A23" s="2">
        <v>15</v>
      </c>
      <c r="B23" s="12" t="s">
        <v>489</v>
      </c>
      <c r="C23" s="10"/>
      <c r="D23" s="37"/>
      <c r="E23" s="39" t="s">
        <v>474</v>
      </c>
      <c r="F23" s="38">
        <v>1</v>
      </c>
      <c r="G23" s="104"/>
      <c r="H23" s="4">
        <f t="shared" si="0"/>
        <v>0</v>
      </c>
      <c r="I23" s="2"/>
      <c r="J23" s="4">
        <f t="shared" si="1"/>
        <v>0</v>
      </c>
      <c r="K23" s="5">
        <f t="shared" si="2"/>
        <v>0</v>
      </c>
    </row>
    <row r="24" spans="1:11" ht="38.25">
      <c r="A24" s="2">
        <v>16</v>
      </c>
      <c r="B24" s="12" t="s">
        <v>490</v>
      </c>
      <c r="C24" s="10"/>
      <c r="D24" s="37"/>
      <c r="E24" s="39" t="s">
        <v>474</v>
      </c>
      <c r="F24" s="38">
        <v>1</v>
      </c>
      <c r="G24" s="104"/>
      <c r="H24" s="4">
        <f t="shared" si="0"/>
        <v>0</v>
      </c>
      <c r="I24" s="2"/>
      <c r="J24" s="4">
        <f t="shared" si="1"/>
        <v>0</v>
      </c>
      <c r="K24" s="5">
        <f t="shared" si="2"/>
        <v>0</v>
      </c>
    </row>
    <row r="25" spans="1:11" ht="76.5">
      <c r="A25" s="2">
        <v>17</v>
      </c>
      <c r="B25" s="12" t="s">
        <v>491</v>
      </c>
      <c r="C25" s="10"/>
      <c r="D25" s="37"/>
      <c r="E25" s="39" t="s">
        <v>474</v>
      </c>
      <c r="F25" s="38">
        <v>1</v>
      </c>
      <c r="G25" s="104"/>
      <c r="H25" s="4">
        <f t="shared" si="0"/>
        <v>0</v>
      </c>
      <c r="I25" s="2"/>
      <c r="J25" s="4">
        <f t="shared" si="1"/>
        <v>0</v>
      </c>
      <c r="K25" s="5">
        <f t="shared" si="2"/>
        <v>0</v>
      </c>
    </row>
    <row r="26" spans="1:11" ht="38.25">
      <c r="A26" s="2">
        <v>18</v>
      </c>
      <c r="B26" s="12" t="s">
        <v>492</v>
      </c>
      <c r="C26" s="10"/>
      <c r="D26" s="37"/>
      <c r="E26" s="39" t="s">
        <v>474</v>
      </c>
      <c r="F26" s="38">
        <v>2</v>
      </c>
      <c r="G26" s="104"/>
      <c r="H26" s="4">
        <f t="shared" si="0"/>
        <v>0</v>
      </c>
      <c r="I26" s="2"/>
      <c r="J26" s="4">
        <f t="shared" si="1"/>
        <v>0</v>
      </c>
      <c r="K26" s="5">
        <f t="shared" si="2"/>
        <v>0</v>
      </c>
    </row>
    <row r="27" spans="1:11" ht="63.75">
      <c r="A27" s="2">
        <v>19</v>
      </c>
      <c r="B27" s="12" t="s">
        <v>493</v>
      </c>
      <c r="C27" s="10"/>
      <c r="D27" s="37"/>
      <c r="E27" s="39" t="s">
        <v>474</v>
      </c>
      <c r="F27" s="38">
        <v>1</v>
      </c>
      <c r="G27" s="104"/>
      <c r="H27" s="4">
        <f t="shared" si="0"/>
        <v>0</v>
      </c>
      <c r="I27" s="2"/>
      <c r="J27" s="4">
        <f t="shared" si="1"/>
        <v>0</v>
      </c>
      <c r="K27" s="5">
        <f t="shared" si="2"/>
        <v>0</v>
      </c>
    </row>
    <row r="28" spans="1:11" ht="76.5">
      <c r="A28" s="2">
        <v>20</v>
      </c>
      <c r="B28" s="12" t="s">
        <v>494</v>
      </c>
      <c r="C28" s="10"/>
      <c r="D28" s="37"/>
      <c r="E28" s="39" t="s">
        <v>474</v>
      </c>
      <c r="F28" s="38">
        <v>4</v>
      </c>
      <c r="G28" s="104"/>
      <c r="H28" s="4">
        <f t="shared" si="0"/>
        <v>0</v>
      </c>
      <c r="I28" s="2"/>
      <c r="J28" s="4">
        <f t="shared" si="1"/>
        <v>0</v>
      </c>
      <c r="K28" s="5">
        <f t="shared" si="2"/>
        <v>0</v>
      </c>
    </row>
    <row r="29" spans="1:11" ht="63.75">
      <c r="A29" s="2">
        <v>21</v>
      </c>
      <c r="B29" s="12" t="s">
        <v>495</v>
      </c>
      <c r="C29" s="10"/>
      <c r="D29" s="37"/>
      <c r="E29" s="39" t="s">
        <v>474</v>
      </c>
      <c r="F29" s="38">
        <v>4</v>
      </c>
      <c r="G29" s="104"/>
      <c r="H29" s="4">
        <f t="shared" si="0"/>
        <v>0</v>
      </c>
      <c r="I29" s="2"/>
      <c r="J29" s="4">
        <f t="shared" si="1"/>
        <v>0</v>
      </c>
      <c r="K29" s="5">
        <f t="shared" si="2"/>
        <v>0</v>
      </c>
    </row>
    <row r="30" spans="1:11" ht="63.75">
      <c r="A30" s="2">
        <v>22</v>
      </c>
      <c r="B30" s="12" t="s">
        <v>496</v>
      </c>
      <c r="C30" s="10"/>
      <c r="D30" s="37"/>
      <c r="E30" s="39" t="s">
        <v>474</v>
      </c>
      <c r="F30" s="38">
        <v>1</v>
      </c>
      <c r="G30" s="104"/>
      <c r="H30" s="4">
        <f t="shared" si="0"/>
        <v>0</v>
      </c>
      <c r="I30" s="2"/>
      <c r="J30" s="4">
        <f t="shared" si="1"/>
        <v>0</v>
      </c>
      <c r="K30" s="5">
        <f t="shared" si="2"/>
        <v>0</v>
      </c>
    </row>
    <row r="31" spans="1:11" ht="15" thickBot="1">
      <c r="A31" s="1"/>
      <c r="B31" s="1"/>
      <c r="C31" s="1"/>
      <c r="D31" s="1"/>
      <c r="E31" s="138" t="s">
        <v>9</v>
      </c>
      <c r="F31" s="141"/>
      <c r="G31" s="142"/>
      <c r="H31" s="86">
        <f>SUM(H9:H30)</f>
        <v>0</v>
      </c>
      <c r="I31" s="87"/>
      <c r="J31" s="87"/>
      <c r="K31" s="86">
        <f>SUM(K9:K30)</f>
        <v>0</v>
      </c>
    </row>
    <row r="32" spans="1:11">
      <c r="A32" s="1"/>
      <c r="B32" s="32"/>
      <c r="C32" s="1"/>
      <c r="D32" s="1"/>
      <c r="E32" s="1"/>
      <c r="F32" s="1"/>
      <c r="G32" s="1"/>
      <c r="H32" s="1"/>
      <c r="I32" s="1"/>
      <c r="J32" s="1"/>
      <c r="K32" s="1"/>
    </row>
    <row r="33" spans="1:11">
      <c r="A33" s="1"/>
      <c r="B33" s="36"/>
      <c r="C33" s="1"/>
      <c r="D33" s="1"/>
      <c r="E33" s="1"/>
      <c r="F33" s="1"/>
      <c r="G33" s="1"/>
      <c r="H33" s="1"/>
      <c r="I33" s="1"/>
      <c r="J33" s="1"/>
      <c r="K33" s="1"/>
    </row>
    <row r="34" spans="1:11">
      <c r="A34" s="1"/>
      <c r="B34" s="1"/>
      <c r="C34" s="1"/>
      <c r="D34" s="1"/>
      <c r="E34" s="1"/>
      <c r="F34" s="1"/>
      <c r="G34" s="1"/>
      <c r="H34" s="137"/>
      <c r="I34" s="137"/>
      <c r="J34" s="137"/>
      <c r="K34" s="6"/>
    </row>
    <row r="39" spans="1:11" ht="33.75" customHeight="1"/>
  </sheetData>
  <mergeCells count="16">
    <mergeCell ref="A1:K1"/>
    <mergeCell ref="A2:K2"/>
    <mergeCell ref="A3:K3"/>
    <mergeCell ref="K6:K7"/>
    <mergeCell ref="E31:G31"/>
    <mergeCell ref="A4:K4"/>
    <mergeCell ref="A6:A7"/>
    <mergeCell ref="B6:B7"/>
    <mergeCell ref="C6:C7"/>
    <mergeCell ref="D6:D7"/>
    <mergeCell ref="E6:E7"/>
    <mergeCell ref="H34:J34"/>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Arkusz54">
    <pageSetUpPr fitToPage="1"/>
  </sheetPr>
  <dimension ref="A1:K44"/>
  <sheetViews>
    <sheetView topLeftCell="A24" workbookViewId="0">
      <selection activeCell="A37" sqref="A3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444</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14.75">
      <c r="A9" s="2">
        <v>1</v>
      </c>
      <c r="B9" s="12" t="s">
        <v>451</v>
      </c>
      <c r="C9" s="10"/>
      <c r="D9" s="10"/>
      <c r="E9" s="9" t="s">
        <v>15</v>
      </c>
      <c r="F9" s="13">
        <v>20</v>
      </c>
      <c r="G9" s="4"/>
      <c r="H9" s="4">
        <f t="shared" ref="H9:H35" si="0">ROUND(F9*G9,2)</f>
        <v>0</v>
      </c>
      <c r="I9" s="2"/>
      <c r="J9" s="4">
        <f>+H9*I9%</f>
        <v>0</v>
      </c>
      <c r="K9" s="5">
        <f>ROUND(H9+J9,2)</f>
        <v>0</v>
      </c>
    </row>
    <row r="10" spans="1:11" ht="51">
      <c r="A10" s="2">
        <v>2</v>
      </c>
      <c r="B10" s="12" t="s">
        <v>452</v>
      </c>
      <c r="C10" s="10"/>
      <c r="D10" s="10"/>
      <c r="E10" s="9" t="s">
        <v>11</v>
      </c>
      <c r="F10" s="13">
        <v>1</v>
      </c>
      <c r="G10" s="4"/>
      <c r="H10" s="4">
        <f t="shared" si="0"/>
        <v>0</v>
      </c>
      <c r="I10" s="2"/>
      <c r="J10" s="4">
        <f t="shared" ref="J10:J35" si="1">+H10*I10%</f>
        <v>0</v>
      </c>
      <c r="K10" s="5">
        <f t="shared" ref="K10:K35" si="2">ROUND(H10+J10,2)</f>
        <v>0</v>
      </c>
    </row>
    <row r="11" spans="1:11" ht="51">
      <c r="A11" s="2">
        <v>3</v>
      </c>
      <c r="B11" s="12" t="s">
        <v>499</v>
      </c>
      <c r="C11" s="10"/>
      <c r="D11" s="10"/>
      <c r="E11" s="9" t="s">
        <v>11</v>
      </c>
      <c r="F11" s="13">
        <v>2</v>
      </c>
      <c r="G11" s="4"/>
      <c r="H11" s="4">
        <f t="shared" si="0"/>
        <v>0</v>
      </c>
      <c r="I11" s="2"/>
      <c r="J11" s="4">
        <f t="shared" si="1"/>
        <v>0</v>
      </c>
      <c r="K11" s="5">
        <f t="shared" si="2"/>
        <v>0</v>
      </c>
    </row>
    <row r="12" spans="1:11" ht="51">
      <c r="A12" s="2">
        <v>4</v>
      </c>
      <c r="B12" s="12" t="s">
        <v>453</v>
      </c>
      <c r="C12" s="10"/>
      <c r="D12" s="10"/>
      <c r="E12" s="9" t="s">
        <v>11</v>
      </c>
      <c r="F12" s="13">
        <v>6</v>
      </c>
      <c r="G12" s="4"/>
      <c r="H12" s="4">
        <f t="shared" si="0"/>
        <v>0</v>
      </c>
      <c r="I12" s="2"/>
      <c r="J12" s="4">
        <f t="shared" si="1"/>
        <v>0</v>
      </c>
      <c r="K12" s="5">
        <f t="shared" si="2"/>
        <v>0</v>
      </c>
    </row>
    <row r="13" spans="1:11" ht="51">
      <c r="A13" s="2">
        <v>5</v>
      </c>
      <c r="B13" s="12" t="s">
        <v>454</v>
      </c>
      <c r="C13" s="10"/>
      <c r="D13" s="10"/>
      <c r="E13" s="9" t="s">
        <v>11</v>
      </c>
      <c r="F13" s="13">
        <v>1</v>
      </c>
      <c r="G13" s="4"/>
      <c r="H13" s="4">
        <f t="shared" si="0"/>
        <v>0</v>
      </c>
      <c r="I13" s="2"/>
      <c r="J13" s="4">
        <f t="shared" si="1"/>
        <v>0</v>
      </c>
      <c r="K13" s="5">
        <f t="shared" si="2"/>
        <v>0</v>
      </c>
    </row>
    <row r="14" spans="1:11" ht="51">
      <c r="A14" s="2">
        <v>6</v>
      </c>
      <c r="B14" s="12" t="s">
        <v>455</v>
      </c>
      <c r="C14" s="10"/>
      <c r="D14" s="10"/>
      <c r="E14" s="9" t="s">
        <v>11</v>
      </c>
      <c r="F14" s="13">
        <v>1</v>
      </c>
      <c r="G14" s="4"/>
      <c r="H14" s="4">
        <f t="shared" si="0"/>
        <v>0</v>
      </c>
      <c r="I14" s="2"/>
      <c r="J14" s="4">
        <f t="shared" si="1"/>
        <v>0</v>
      </c>
      <c r="K14" s="5">
        <f t="shared" si="2"/>
        <v>0</v>
      </c>
    </row>
    <row r="15" spans="1:11" ht="51">
      <c r="A15" s="2">
        <v>7</v>
      </c>
      <c r="B15" s="12" t="s">
        <v>456</v>
      </c>
      <c r="C15" s="10"/>
      <c r="D15" s="10"/>
      <c r="E15" s="9" t="s">
        <v>11</v>
      </c>
      <c r="F15" s="13">
        <v>1</v>
      </c>
      <c r="G15" s="4"/>
      <c r="H15" s="4">
        <f t="shared" si="0"/>
        <v>0</v>
      </c>
      <c r="I15" s="2"/>
      <c r="J15" s="4">
        <f t="shared" si="1"/>
        <v>0</v>
      </c>
      <c r="K15" s="5">
        <f t="shared" si="2"/>
        <v>0</v>
      </c>
    </row>
    <row r="16" spans="1:11" ht="51">
      <c r="A16" s="2">
        <v>8</v>
      </c>
      <c r="B16" s="12" t="s">
        <v>457</v>
      </c>
      <c r="C16" s="10"/>
      <c r="D16" s="10"/>
      <c r="E16" s="9" t="s">
        <v>11</v>
      </c>
      <c r="F16" s="13">
        <v>1</v>
      </c>
      <c r="G16" s="4"/>
      <c r="H16" s="4">
        <f t="shared" si="0"/>
        <v>0</v>
      </c>
      <c r="I16" s="2"/>
      <c r="J16" s="4">
        <f t="shared" si="1"/>
        <v>0</v>
      </c>
      <c r="K16" s="5">
        <f t="shared" si="2"/>
        <v>0</v>
      </c>
    </row>
    <row r="17" spans="1:11" ht="51">
      <c r="A17" s="2">
        <v>9</v>
      </c>
      <c r="B17" s="12" t="s">
        <v>458</v>
      </c>
      <c r="C17" s="10"/>
      <c r="D17" s="10"/>
      <c r="E17" s="9" t="s">
        <v>11</v>
      </c>
      <c r="F17" s="13">
        <v>4</v>
      </c>
      <c r="G17" s="4"/>
      <c r="H17" s="4">
        <f t="shared" si="0"/>
        <v>0</v>
      </c>
      <c r="I17" s="2"/>
      <c r="J17" s="4">
        <f t="shared" si="1"/>
        <v>0</v>
      </c>
      <c r="K17" s="5">
        <f t="shared" si="2"/>
        <v>0</v>
      </c>
    </row>
    <row r="18" spans="1:11" ht="51">
      <c r="A18" s="2">
        <v>10</v>
      </c>
      <c r="B18" s="12" t="s">
        <v>500</v>
      </c>
      <c r="C18" s="10"/>
      <c r="D18" s="10"/>
      <c r="E18" s="9" t="s">
        <v>11</v>
      </c>
      <c r="F18" s="13">
        <v>5</v>
      </c>
      <c r="G18" s="4"/>
      <c r="H18" s="4">
        <f t="shared" si="0"/>
        <v>0</v>
      </c>
      <c r="I18" s="2"/>
      <c r="J18" s="4">
        <f t="shared" si="1"/>
        <v>0</v>
      </c>
      <c r="K18" s="5">
        <f t="shared" si="2"/>
        <v>0</v>
      </c>
    </row>
    <row r="19" spans="1:11" ht="51">
      <c r="A19" s="2">
        <v>11</v>
      </c>
      <c r="B19" s="12" t="s">
        <v>501</v>
      </c>
      <c r="C19" s="10"/>
      <c r="D19" s="10"/>
      <c r="E19" s="9" t="s">
        <v>11</v>
      </c>
      <c r="F19" s="13">
        <v>4</v>
      </c>
      <c r="G19" s="4"/>
      <c r="H19" s="4">
        <f t="shared" si="0"/>
        <v>0</v>
      </c>
      <c r="I19" s="2"/>
      <c r="J19" s="4">
        <f t="shared" si="1"/>
        <v>0</v>
      </c>
      <c r="K19" s="5">
        <f t="shared" si="2"/>
        <v>0</v>
      </c>
    </row>
    <row r="20" spans="1:11" ht="51">
      <c r="A20" s="2">
        <v>12</v>
      </c>
      <c r="B20" s="12" t="s">
        <v>502</v>
      </c>
      <c r="C20" s="10"/>
      <c r="D20" s="10"/>
      <c r="E20" s="9" t="s">
        <v>11</v>
      </c>
      <c r="F20" s="13">
        <v>2</v>
      </c>
      <c r="G20" s="4"/>
      <c r="H20" s="4">
        <f t="shared" si="0"/>
        <v>0</v>
      </c>
      <c r="I20" s="2"/>
      <c r="J20" s="4">
        <f t="shared" si="1"/>
        <v>0</v>
      </c>
      <c r="K20" s="5">
        <f t="shared" si="2"/>
        <v>0</v>
      </c>
    </row>
    <row r="21" spans="1:11" ht="51">
      <c r="A21" s="2">
        <v>13</v>
      </c>
      <c r="B21" s="12" t="s">
        <v>459</v>
      </c>
      <c r="C21" s="10"/>
      <c r="D21" s="10"/>
      <c r="E21" s="9" t="s">
        <v>11</v>
      </c>
      <c r="F21" s="13">
        <v>2</v>
      </c>
      <c r="G21" s="4"/>
      <c r="H21" s="4">
        <f t="shared" si="0"/>
        <v>0</v>
      </c>
      <c r="I21" s="2"/>
      <c r="J21" s="4">
        <f t="shared" si="1"/>
        <v>0</v>
      </c>
      <c r="K21" s="5">
        <f t="shared" si="2"/>
        <v>0</v>
      </c>
    </row>
    <row r="22" spans="1:11" ht="51">
      <c r="A22" s="2">
        <v>14</v>
      </c>
      <c r="B22" s="12" t="s">
        <v>460</v>
      </c>
      <c r="C22" s="10"/>
      <c r="D22" s="10"/>
      <c r="E22" s="9" t="s">
        <v>11</v>
      </c>
      <c r="F22" s="13">
        <v>1</v>
      </c>
      <c r="G22" s="4"/>
      <c r="H22" s="4">
        <f t="shared" si="0"/>
        <v>0</v>
      </c>
      <c r="I22" s="2"/>
      <c r="J22" s="4">
        <f t="shared" si="1"/>
        <v>0</v>
      </c>
      <c r="K22" s="5">
        <f t="shared" si="2"/>
        <v>0</v>
      </c>
    </row>
    <row r="23" spans="1:11" ht="63.75">
      <c r="A23" s="2">
        <v>15</v>
      </c>
      <c r="B23" s="12" t="s">
        <v>461</v>
      </c>
      <c r="C23" s="10"/>
      <c r="D23" s="10"/>
      <c r="E23" s="9" t="s">
        <v>11</v>
      </c>
      <c r="F23" s="13">
        <v>3</v>
      </c>
      <c r="G23" s="4"/>
      <c r="H23" s="4">
        <f t="shared" si="0"/>
        <v>0</v>
      </c>
      <c r="I23" s="2"/>
      <c r="J23" s="4">
        <f t="shared" si="1"/>
        <v>0</v>
      </c>
      <c r="K23" s="5">
        <f t="shared" si="2"/>
        <v>0</v>
      </c>
    </row>
    <row r="24" spans="1:11" ht="38.25">
      <c r="A24" s="2">
        <v>16</v>
      </c>
      <c r="B24" s="12" t="s">
        <v>462</v>
      </c>
      <c r="C24" s="10"/>
      <c r="D24" s="10"/>
      <c r="E24" s="9" t="s">
        <v>11</v>
      </c>
      <c r="F24" s="13">
        <v>6</v>
      </c>
      <c r="G24" s="4"/>
      <c r="H24" s="4">
        <f t="shared" si="0"/>
        <v>0</v>
      </c>
      <c r="I24" s="2"/>
      <c r="J24" s="4">
        <f t="shared" si="1"/>
        <v>0</v>
      </c>
      <c r="K24" s="5">
        <f t="shared" si="2"/>
        <v>0</v>
      </c>
    </row>
    <row r="25" spans="1:11" ht="51">
      <c r="A25" s="2">
        <v>17</v>
      </c>
      <c r="B25" s="12" t="s">
        <v>463</v>
      </c>
      <c r="C25" s="10"/>
      <c r="D25" s="10"/>
      <c r="E25" s="9" t="s">
        <v>11</v>
      </c>
      <c r="F25" s="13">
        <v>1</v>
      </c>
      <c r="G25" s="4"/>
      <c r="H25" s="4">
        <f t="shared" si="0"/>
        <v>0</v>
      </c>
      <c r="I25" s="2"/>
      <c r="J25" s="4">
        <f t="shared" si="1"/>
        <v>0</v>
      </c>
      <c r="K25" s="5">
        <f t="shared" si="2"/>
        <v>0</v>
      </c>
    </row>
    <row r="26" spans="1:11" ht="25.5">
      <c r="A26" s="2">
        <v>18</v>
      </c>
      <c r="B26" s="12" t="s">
        <v>464</v>
      </c>
      <c r="C26" s="10"/>
      <c r="D26" s="10"/>
      <c r="E26" s="9" t="s">
        <v>11</v>
      </c>
      <c r="F26" s="13">
        <v>2</v>
      </c>
      <c r="G26" s="4"/>
      <c r="H26" s="4">
        <f t="shared" si="0"/>
        <v>0</v>
      </c>
      <c r="I26" s="2"/>
      <c r="J26" s="4">
        <f t="shared" si="1"/>
        <v>0</v>
      </c>
      <c r="K26" s="5">
        <f t="shared" si="2"/>
        <v>0</v>
      </c>
    </row>
    <row r="27" spans="1:11" ht="25.5">
      <c r="A27" s="2">
        <v>19</v>
      </c>
      <c r="B27" s="12" t="s">
        <v>465</v>
      </c>
      <c r="C27" s="10"/>
      <c r="D27" s="10"/>
      <c r="E27" s="9" t="s">
        <v>11</v>
      </c>
      <c r="F27" s="13">
        <v>4</v>
      </c>
      <c r="G27" s="4"/>
      <c r="H27" s="4">
        <f t="shared" si="0"/>
        <v>0</v>
      </c>
      <c r="I27" s="2"/>
      <c r="J27" s="4">
        <f t="shared" si="1"/>
        <v>0</v>
      </c>
      <c r="K27" s="5">
        <f t="shared" si="2"/>
        <v>0</v>
      </c>
    </row>
    <row r="28" spans="1:11" ht="25.5">
      <c r="A28" s="2">
        <v>20</v>
      </c>
      <c r="B28" s="12" t="s">
        <v>466</v>
      </c>
      <c r="C28" s="10"/>
      <c r="D28" s="10"/>
      <c r="E28" s="9" t="s">
        <v>11</v>
      </c>
      <c r="F28" s="13">
        <v>2</v>
      </c>
      <c r="G28" s="4"/>
      <c r="H28" s="4">
        <f t="shared" si="0"/>
        <v>0</v>
      </c>
      <c r="I28" s="2"/>
      <c r="J28" s="4">
        <f t="shared" si="1"/>
        <v>0</v>
      </c>
      <c r="K28" s="5">
        <f t="shared" si="2"/>
        <v>0</v>
      </c>
    </row>
    <row r="29" spans="1:11" ht="38.25">
      <c r="A29" s="2">
        <v>21</v>
      </c>
      <c r="B29" s="12" t="s">
        <v>467</v>
      </c>
      <c r="C29" s="10"/>
      <c r="D29" s="10"/>
      <c r="E29" s="9" t="s">
        <v>11</v>
      </c>
      <c r="F29" s="13">
        <v>2</v>
      </c>
      <c r="G29" s="4"/>
      <c r="H29" s="4">
        <f t="shared" si="0"/>
        <v>0</v>
      </c>
      <c r="I29" s="2"/>
      <c r="J29" s="4">
        <f t="shared" si="1"/>
        <v>0</v>
      </c>
      <c r="K29" s="5">
        <f t="shared" si="2"/>
        <v>0</v>
      </c>
    </row>
    <row r="30" spans="1:11" ht="38.25">
      <c r="A30" s="2">
        <v>22</v>
      </c>
      <c r="B30" s="12" t="s">
        <v>468</v>
      </c>
      <c r="C30" s="10"/>
      <c r="D30" s="10"/>
      <c r="E30" s="9" t="s">
        <v>11</v>
      </c>
      <c r="F30" s="13">
        <v>1</v>
      </c>
      <c r="G30" s="4"/>
      <c r="H30" s="4">
        <f t="shared" si="0"/>
        <v>0</v>
      </c>
      <c r="I30" s="2"/>
      <c r="J30" s="4">
        <f t="shared" si="1"/>
        <v>0</v>
      </c>
      <c r="K30" s="5">
        <f t="shared" si="2"/>
        <v>0</v>
      </c>
    </row>
    <row r="31" spans="1:11" ht="38.25">
      <c r="A31" s="2">
        <v>23</v>
      </c>
      <c r="B31" s="12" t="s">
        <v>469</v>
      </c>
      <c r="C31" s="10"/>
      <c r="D31" s="10"/>
      <c r="E31" s="9" t="s">
        <v>11</v>
      </c>
      <c r="F31" s="13">
        <v>5</v>
      </c>
      <c r="G31" s="4"/>
      <c r="H31" s="4">
        <f t="shared" si="0"/>
        <v>0</v>
      </c>
      <c r="I31" s="2"/>
      <c r="J31" s="4">
        <f t="shared" si="1"/>
        <v>0</v>
      </c>
      <c r="K31" s="5">
        <f t="shared" si="2"/>
        <v>0</v>
      </c>
    </row>
    <row r="32" spans="1:11" ht="51">
      <c r="A32" s="2">
        <v>24</v>
      </c>
      <c r="B32" s="12" t="s">
        <v>503</v>
      </c>
      <c r="C32" s="10"/>
      <c r="D32" s="10"/>
      <c r="E32" s="9" t="s">
        <v>11</v>
      </c>
      <c r="F32" s="13">
        <v>10</v>
      </c>
      <c r="G32" s="4"/>
      <c r="H32" s="4">
        <f t="shared" si="0"/>
        <v>0</v>
      </c>
      <c r="I32" s="2"/>
      <c r="J32" s="4">
        <f t="shared" si="1"/>
        <v>0</v>
      </c>
      <c r="K32" s="5">
        <f t="shared" si="2"/>
        <v>0</v>
      </c>
    </row>
    <row r="33" spans="1:11" ht="63.75">
      <c r="A33" s="2">
        <v>25</v>
      </c>
      <c r="B33" s="12" t="s">
        <v>504</v>
      </c>
      <c r="C33" s="10"/>
      <c r="D33" s="10"/>
      <c r="E33" s="9" t="s">
        <v>11</v>
      </c>
      <c r="F33" s="13">
        <v>10</v>
      </c>
      <c r="G33" s="4"/>
      <c r="H33" s="4">
        <f t="shared" si="0"/>
        <v>0</v>
      </c>
      <c r="I33" s="2"/>
      <c r="J33" s="4">
        <f t="shared" si="1"/>
        <v>0</v>
      </c>
      <c r="K33" s="5">
        <f t="shared" si="2"/>
        <v>0</v>
      </c>
    </row>
    <row r="34" spans="1:11" ht="51">
      <c r="A34" s="2">
        <v>26</v>
      </c>
      <c r="B34" s="12" t="s">
        <v>470</v>
      </c>
      <c r="C34" s="10"/>
      <c r="D34" s="10"/>
      <c r="E34" s="9" t="s">
        <v>11</v>
      </c>
      <c r="F34" s="13">
        <v>1</v>
      </c>
      <c r="G34" s="4"/>
      <c r="H34" s="4">
        <f t="shared" si="0"/>
        <v>0</v>
      </c>
      <c r="I34" s="2"/>
      <c r="J34" s="4">
        <f t="shared" si="1"/>
        <v>0</v>
      </c>
      <c r="K34" s="5">
        <f t="shared" si="2"/>
        <v>0</v>
      </c>
    </row>
    <row r="35" spans="1:11" ht="63.75">
      <c r="A35" s="2">
        <v>27</v>
      </c>
      <c r="B35" s="12" t="s">
        <v>471</v>
      </c>
      <c r="C35" s="10"/>
      <c r="D35" s="10"/>
      <c r="E35" s="9" t="s">
        <v>11</v>
      </c>
      <c r="F35" s="13">
        <v>1</v>
      </c>
      <c r="G35" s="4"/>
      <c r="H35" s="4">
        <f t="shared" si="0"/>
        <v>0</v>
      </c>
      <c r="I35" s="2"/>
      <c r="J35" s="4">
        <f t="shared" si="1"/>
        <v>0</v>
      </c>
      <c r="K35" s="5">
        <f t="shared" si="2"/>
        <v>0</v>
      </c>
    </row>
    <row r="36" spans="1:11" ht="15" thickBot="1">
      <c r="A36" s="1"/>
      <c r="B36" s="1"/>
      <c r="C36" s="1"/>
      <c r="D36" s="1"/>
      <c r="E36" s="138" t="s">
        <v>9</v>
      </c>
      <c r="F36" s="141"/>
      <c r="G36" s="142"/>
      <c r="H36" s="86">
        <f>SUM(H9:H35)</f>
        <v>0</v>
      </c>
      <c r="I36" s="87"/>
      <c r="J36" s="87"/>
      <c r="K36" s="86">
        <f>SUM(K9:K35)</f>
        <v>0</v>
      </c>
    </row>
    <row r="37" spans="1:11" ht="38.25">
      <c r="A37" s="1"/>
      <c r="B37" s="32" t="s">
        <v>472</v>
      </c>
      <c r="C37" s="1"/>
      <c r="D37" s="1"/>
      <c r="E37" s="1"/>
      <c r="F37" s="1"/>
      <c r="G37" s="1"/>
      <c r="H37" s="1"/>
      <c r="I37" s="1"/>
      <c r="J37" s="1"/>
      <c r="K37" s="1"/>
    </row>
    <row r="38" spans="1:11">
      <c r="A38" s="1"/>
      <c r="B38" s="36"/>
      <c r="C38" s="1"/>
      <c r="D38" s="1"/>
      <c r="E38" s="1"/>
      <c r="F38" s="1"/>
      <c r="G38" s="1"/>
      <c r="H38" s="1"/>
      <c r="I38" s="1"/>
      <c r="J38" s="1"/>
      <c r="K38" s="1"/>
    </row>
    <row r="39" spans="1:11">
      <c r="A39" s="1"/>
      <c r="B39" s="1"/>
      <c r="C39" s="1"/>
      <c r="D39" s="1"/>
      <c r="E39" s="1"/>
      <c r="F39" s="1"/>
      <c r="G39" s="1"/>
      <c r="H39" s="137"/>
      <c r="I39" s="137"/>
      <c r="J39" s="137"/>
      <c r="K39" s="6"/>
    </row>
    <row r="44" spans="1:11" ht="32.25" customHeight="1"/>
  </sheetData>
  <mergeCells count="16">
    <mergeCell ref="A1:K1"/>
    <mergeCell ref="A2:K2"/>
    <mergeCell ref="A3:K3"/>
    <mergeCell ref="K6:K7"/>
    <mergeCell ref="E36:G36"/>
    <mergeCell ref="A4:K4"/>
    <mergeCell ref="A6:A7"/>
    <mergeCell ref="B6:B7"/>
    <mergeCell ref="C6:C7"/>
    <mergeCell ref="D6:D7"/>
    <mergeCell ref="E6:E7"/>
    <mergeCell ref="H39:J39"/>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Arkusz55">
    <pageSetUpPr fitToPage="1"/>
  </sheetPr>
  <dimension ref="A1:K26"/>
  <sheetViews>
    <sheetView zoomScaleNormal="100" workbookViewId="0">
      <selection activeCell="A18" sqref="A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450</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c r="A9" s="2">
        <v>1</v>
      </c>
      <c r="B9" s="12" t="s">
        <v>505</v>
      </c>
      <c r="C9" s="10"/>
      <c r="D9" s="10"/>
      <c r="E9" s="9" t="s">
        <v>11</v>
      </c>
      <c r="F9" s="13">
        <v>5</v>
      </c>
      <c r="G9" s="4">
        <v>1500</v>
      </c>
      <c r="H9" s="4">
        <f t="shared" ref="H9:H17" si="0">ROUND(F9*G9,2)</f>
        <v>7500</v>
      </c>
      <c r="I9" s="2">
        <v>8</v>
      </c>
      <c r="J9" s="4">
        <f>+H9*I9%</f>
        <v>600</v>
      </c>
      <c r="K9" s="5">
        <f>ROUND(H9+J9,2)</f>
        <v>8100</v>
      </c>
    </row>
    <row r="10" spans="1:11" ht="38.25">
      <c r="A10" s="2">
        <v>2</v>
      </c>
      <c r="B10" s="12" t="s">
        <v>506</v>
      </c>
      <c r="C10" s="10"/>
      <c r="D10" s="10"/>
      <c r="E10" s="9" t="s">
        <v>11</v>
      </c>
      <c r="F10" s="13">
        <v>3</v>
      </c>
      <c r="G10" s="4"/>
      <c r="H10" s="4">
        <f t="shared" si="0"/>
        <v>0</v>
      </c>
      <c r="I10" s="2"/>
      <c r="J10" s="4">
        <f t="shared" ref="J10:J17" si="1">+H10*I10%</f>
        <v>0</v>
      </c>
      <c r="K10" s="5">
        <f t="shared" ref="K10:K17" si="2">ROUND(H10+J10,2)</f>
        <v>0</v>
      </c>
    </row>
    <row r="11" spans="1:11" ht="25.5">
      <c r="A11" s="2">
        <v>3</v>
      </c>
      <c r="B11" s="12" t="s">
        <v>507</v>
      </c>
      <c r="C11" s="10"/>
      <c r="D11" s="10"/>
      <c r="E11" s="9" t="s">
        <v>11</v>
      </c>
      <c r="F11" s="13">
        <v>3</v>
      </c>
      <c r="G11" s="4"/>
      <c r="H11" s="4">
        <f t="shared" si="0"/>
        <v>0</v>
      </c>
      <c r="I11" s="2"/>
      <c r="J11" s="4">
        <f t="shared" si="1"/>
        <v>0</v>
      </c>
      <c r="K11" s="5">
        <f t="shared" si="2"/>
        <v>0</v>
      </c>
    </row>
    <row r="12" spans="1:11" ht="38.25">
      <c r="A12" s="2">
        <v>4</v>
      </c>
      <c r="B12" s="12" t="s">
        <v>508</v>
      </c>
      <c r="C12" s="10"/>
      <c r="D12" s="10"/>
      <c r="E12" s="9" t="s">
        <v>11</v>
      </c>
      <c r="F12" s="13">
        <v>2</v>
      </c>
      <c r="G12" s="4"/>
      <c r="H12" s="4">
        <f t="shared" si="0"/>
        <v>0</v>
      </c>
      <c r="I12" s="2"/>
      <c r="J12" s="4">
        <f t="shared" si="1"/>
        <v>0</v>
      </c>
      <c r="K12" s="5">
        <f t="shared" si="2"/>
        <v>0</v>
      </c>
    </row>
    <row r="13" spans="1:11" ht="38.25">
      <c r="A13" s="2">
        <v>5</v>
      </c>
      <c r="B13" s="12" t="s">
        <v>509</v>
      </c>
      <c r="C13" s="10"/>
      <c r="D13" s="10"/>
      <c r="E13" s="9" t="s">
        <v>11</v>
      </c>
      <c r="F13" s="13">
        <v>2</v>
      </c>
      <c r="G13" s="4"/>
      <c r="H13" s="4">
        <f t="shared" si="0"/>
        <v>0</v>
      </c>
      <c r="I13" s="2"/>
      <c r="J13" s="4">
        <f t="shared" si="1"/>
        <v>0</v>
      </c>
      <c r="K13" s="5">
        <f t="shared" si="2"/>
        <v>0</v>
      </c>
    </row>
    <row r="14" spans="1:11" ht="51">
      <c r="A14" s="2">
        <v>6</v>
      </c>
      <c r="B14" s="12" t="s">
        <v>510</v>
      </c>
      <c r="C14" s="10"/>
      <c r="D14" s="10"/>
      <c r="E14" s="9" t="s">
        <v>15</v>
      </c>
      <c r="F14" s="13">
        <v>6</v>
      </c>
      <c r="G14" s="4"/>
      <c r="H14" s="4">
        <f t="shared" si="0"/>
        <v>0</v>
      </c>
      <c r="I14" s="2"/>
      <c r="J14" s="4">
        <f t="shared" si="1"/>
        <v>0</v>
      </c>
      <c r="K14" s="5">
        <f t="shared" si="2"/>
        <v>0</v>
      </c>
    </row>
    <row r="15" spans="1:11" ht="51">
      <c r="A15" s="2">
        <v>7</v>
      </c>
      <c r="B15" s="12" t="s">
        <v>511</v>
      </c>
      <c r="C15" s="10"/>
      <c r="D15" s="10"/>
      <c r="E15" s="9" t="s">
        <v>15</v>
      </c>
      <c r="F15" s="13">
        <v>6</v>
      </c>
      <c r="G15" s="4"/>
      <c r="H15" s="4">
        <f t="shared" si="0"/>
        <v>0</v>
      </c>
      <c r="I15" s="2"/>
      <c r="J15" s="4">
        <f t="shared" si="1"/>
        <v>0</v>
      </c>
      <c r="K15" s="5">
        <f t="shared" si="2"/>
        <v>0</v>
      </c>
    </row>
    <row r="16" spans="1:11" ht="38.25">
      <c r="A16" s="2">
        <v>8</v>
      </c>
      <c r="B16" s="12" t="s">
        <v>512</v>
      </c>
      <c r="C16" s="10"/>
      <c r="D16" s="10"/>
      <c r="E16" s="9" t="s">
        <v>11</v>
      </c>
      <c r="F16" s="13">
        <v>5</v>
      </c>
      <c r="G16" s="4"/>
      <c r="H16" s="4">
        <f t="shared" si="0"/>
        <v>0</v>
      </c>
      <c r="I16" s="2"/>
      <c r="J16" s="4">
        <f t="shared" si="1"/>
        <v>0</v>
      </c>
      <c r="K16" s="5">
        <f t="shared" si="2"/>
        <v>0</v>
      </c>
    </row>
    <row r="17" spans="1:11" ht="25.5">
      <c r="A17" s="2">
        <v>9</v>
      </c>
      <c r="B17" s="12" t="s">
        <v>513</v>
      </c>
      <c r="C17" s="10"/>
      <c r="D17" s="10"/>
      <c r="E17" s="9" t="s">
        <v>11</v>
      </c>
      <c r="F17" s="13">
        <v>2</v>
      </c>
      <c r="G17" s="4"/>
      <c r="H17" s="4">
        <f t="shared" si="0"/>
        <v>0</v>
      </c>
      <c r="I17" s="2"/>
      <c r="J17" s="4">
        <f t="shared" si="1"/>
        <v>0</v>
      </c>
      <c r="K17" s="5">
        <f t="shared" si="2"/>
        <v>0</v>
      </c>
    </row>
    <row r="18" spans="1:11" ht="15" thickBot="1">
      <c r="A18" s="1"/>
      <c r="B18" s="1"/>
      <c r="C18" s="1"/>
      <c r="D18" s="1"/>
      <c r="E18" s="138" t="s">
        <v>9</v>
      </c>
      <c r="F18" s="141"/>
      <c r="G18" s="142"/>
      <c r="H18" s="86">
        <f>SUM(H9:H17)</f>
        <v>7500</v>
      </c>
      <c r="I18" s="87"/>
      <c r="J18" s="87"/>
      <c r="K18" s="86">
        <f>SUM(K9:K17)</f>
        <v>8100</v>
      </c>
    </row>
    <row r="19" spans="1:11" ht="38.25">
      <c r="A19" s="1"/>
      <c r="B19" s="32" t="s">
        <v>514</v>
      </c>
      <c r="C19" s="1"/>
      <c r="D19" s="1"/>
      <c r="E19" s="1"/>
      <c r="F19" s="1"/>
      <c r="G19" s="1"/>
      <c r="H19" s="1"/>
      <c r="I19" s="1"/>
      <c r="J19" s="1"/>
      <c r="K19" s="1"/>
    </row>
    <row r="20" spans="1:11">
      <c r="A20" s="1"/>
      <c r="B20" s="36"/>
      <c r="C20" s="1"/>
      <c r="D20" s="1"/>
      <c r="E20" s="1"/>
      <c r="F20" s="1"/>
      <c r="G20" s="1"/>
      <c r="H20" s="1"/>
      <c r="I20" s="1"/>
      <c r="J20" s="1"/>
      <c r="K20" s="1"/>
    </row>
    <row r="21" spans="1:11">
      <c r="A21" s="1"/>
      <c r="B21" s="1"/>
      <c r="C21" s="1"/>
      <c r="D21" s="1"/>
      <c r="E21" s="1"/>
      <c r="F21" s="1"/>
      <c r="G21" s="1"/>
      <c r="H21" s="137"/>
      <c r="I21" s="137"/>
      <c r="J21" s="137"/>
      <c r="K21" s="6"/>
    </row>
    <row r="23" spans="1:11">
      <c r="B23" s="94"/>
      <c r="C23" s="94"/>
      <c r="D23" s="94"/>
      <c r="E23" s="94"/>
      <c r="F23" s="94"/>
    </row>
    <row r="26" spans="1:11" ht="33" customHeight="1"/>
  </sheetData>
  <mergeCells count="16">
    <mergeCell ref="A1:K1"/>
    <mergeCell ref="A2:K2"/>
    <mergeCell ref="A3:K3"/>
    <mergeCell ref="K6:K7"/>
    <mergeCell ref="E18:G18"/>
    <mergeCell ref="A4:K4"/>
    <mergeCell ref="A6:A7"/>
    <mergeCell ref="B6:B7"/>
    <mergeCell ref="C6:C7"/>
    <mergeCell ref="D6:D7"/>
    <mergeCell ref="E6:E7"/>
    <mergeCell ref="H21:J21"/>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Arkusz56">
    <pageSetUpPr fitToPage="1"/>
  </sheetPr>
  <dimension ref="A1:K24"/>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497</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38.25">
      <c r="A9" s="2">
        <v>1</v>
      </c>
      <c r="B9" s="12" t="s">
        <v>518</v>
      </c>
      <c r="C9" s="10"/>
      <c r="D9" s="10"/>
      <c r="E9" s="9" t="s">
        <v>11</v>
      </c>
      <c r="F9" s="13">
        <v>1200</v>
      </c>
      <c r="G9" s="4"/>
      <c r="H9" s="4">
        <f t="shared" ref="H9:H15" si="0">ROUND(F9*G9,2)</f>
        <v>0</v>
      </c>
      <c r="I9" s="2"/>
      <c r="J9" s="4">
        <f>+H9*I9%</f>
        <v>0</v>
      </c>
      <c r="K9" s="5">
        <f>ROUND(H9+J9,2)</f>
        <v>0</v>
      </c>
    </row>
    <row r="10" spans="1:11" ht="63.75">
      <c r="A10" s="2">
        <v>2</v>
      </c>
      <c r="B10" s="12" t="s">
        <v>517</v>
      </c>
      <c r="C10" s="10"/>
      <c r="D10" s="10"/>
      <c r="E10" s="9" t="s">
        <v>11</v>
      </c>
      <c r="F10" s="13">
        <v>100</v>
      </c>
      <c r="G10" s="4"/>
      <c r="H10" s="4">
        <f t="shared" si="0"/>
        <v>0</v>
      </c>
      <c r="I10" s="2"/>
      <c r="J10" s="4">
        <f t="shared" ref="J10:J15" si="1">+H10*I10%</f>
        <v>0</v>
      </c>
      <c r="K10" s="5">
        <f t="shared" ref="K10:K15" si="2">ROUND(H10+J10,2)</f>
        <v>0</v>
      </c>
    </row>
    <row r="11" spans="1:11" ht="63.75">
      <c r="A11" s="2">
        <v>3</v>
      </c>
      <c r="B11" s="12" t="s">
        <v>519</v>
      </c>
      <c r="C11" s="10"/>
      <c r="D11" s="10"/>
      <c r="E11" s="9" t="s">
        <v>11</v>
      </c>
      <c r="F11" s="13">
        <v>50</v>
      </c>
      <c r="G11" s="4"/>
      <c r="H11" s="4">
        <f t="shared" si="0"/>
        <v>0</v>
      </c>
      <c r="I11" s="2"/>
      <c r="J11" s="4">
        <f t="shared" si="1"/>
        <v>0</v>
      </c>
      <c r="K11" s="5">
        <f t="shared" si="2"/>
        <v>0</v>
      </c>
    </row>
    <row r="12" spans="1:11" ht="38.25">
      <c r="A12" s="2">
        <v>4</v>
      </c>
      <c r="B12" s="12" t="s">
        <v>520</v>
      </c>
      <c r="C12" s="10"/>
      <c r="D12" s="10"/>
      <c r="E12" s="9" t="s">
        <v>11</v>
      </c>
      <c r="F12" s="13">
        <v>30</v>
      </c>
      <c r="G12" s="4"/>
      <c r="H12" s="4">
        <f t="shared" si="0"/>
        <v>0</v>
      </c>
      <c r="I12" s="2"/>
      <c r="J12" s="4">
        <f t="shared" si="1"/>
        <v>0</v>
      </c>
      <c r="K12" s="5">
        <f t="shared" si="2"/>
        <v>0</v>
      </c>
    </row>
    <row r="13" spans="1:11" ht="76.5">
      <c r="A13" s="2">
        <v>5</v>
      </c>
      <c r="B13" s="12" t="s">
        <v>521</v>
      </c>
      <c r="C13" s="10"/>
      <c r="D13" s="10"/>
      <c r="E13" s="9" t="s">
        <v>11</v>
      </c>
      <c r="F13" s="13">
        <v>200</v>
      </c>
      <c r="G13" s="4"/>
      <c r="H13" s="4">
        <f t="shared" si="0"/>
        <v>0</v>
      </c>
      <c r="I13" s="2"/>
      <c r="J13" s="4">
        <f t="shared" si="1"/>
        <v>0</v>
      </c>
      <c r="K13" s="5">
        <f t="shared" si="2"/>
        <v>0</v>
      </c>
    </row>
    <row r="14" spans="1:11">
      <c r="A14" s="2">
        <v>6</v>
      </c>
      <c r="B14" s="12" t="s">
        <v>522</v>
      </c>
      <c r="C14" s="10"/>
      <c r="D14" s="10"/>
      <c r="E14" s="9" t="s">
        <v>11</v>
      </c>
      <c r="F14" s="13">
        <v>30</v>
      </c>
      <c r="G14" s="4"/>
      <c r="H14" s="4">
        <f t="shared" si="0"/>
        <v>0</v>
      </c>
      <c r="I14" s="2"/>
      <c r="J14" s="4">
        <f t="shared" si="1"/>
        <v>0</v>
      </c>
      <c r="K14" s="5">
        <f t="shared" si="2"/>
        <v>0</v>
      </c>
    </row>
    <row r="15" spans="1:11" ht="25.5">
      <c r="A15" s="2">
        <v>7</v>
      </c>
      <c r="B15" s="12" t="s">
        <v>523</v>
      </c>
      <c r="C15" s="10"/>
      <c r="D15" s="10"/>
      <c r="E15" s="9" t="s">
        <v>11</v>
      </c>
      <c r="F15" s="13">
        <v>200</v>
      </c>
      <c r="G15" s="4"/>
      <c r="H15" s="4">
        <f t="shared" si="0"/>
        <v>0</v>
      </c>
      <c r="I15" s="2"/>
      <c r="J15" s="4">
        <f t="shared" si="1"/>
        <v>0</v>
      </c>
      <c r="K15" s="5">
        <f t="shared" si="2"/>
        <v>0</v>
      </c>
    </row>
    <row r="16" spans="1:11" ht="15" thickBot="1">
      <c r="A16" s="1"/>
      <c r="B16" s="1"/>
      <c r="C16" s="1"/>
      <c r="D16" s="1"/>
      <c r="E16" s="138" t="s">
        <v>9</v>
      </c>
      <c r="F16" s="141"/>
      <c r="G16" s="142"/>
      <c r="H16" s="86">
        <f>SUM(H9:H15)</f>
        <v>0</v>
      </c>
      <c r="I16" s="87"/>
      <c r="J16" s="87"/>
      <c r="K16" s="86">
        <f>SUM(K9:K15)</f>
        <v>0</v>
      </c>
    </row>
    <row r="17" spans="1:11">
      <c r="A17" s="1"/>
      <c r="B17" s="32"/>
      <c r="C17" s="1"/>
      <c r="D17" s="1"/>
      <c r="E17" s="1"/>
      <c r="F17" s="1"/>
      <c r="G17" s="1"/>
      <c r="H17" s="1"/>
      <c r="I17" s="1"/>
      <c r="J17" s="1"/>
      <c r="K17" s="1"/>
    </row>
    <row r="18" spans="1:11">
      <c r="A18" s="1"/>
      <c r="B18" s="36"/>
      <c r="C18" s="1"/>
      <c r="D18" s="1"/>
      <c r="E18" s="1"/>
      <c r="F18" s="1"/>
      <c r="G18" s="1"/>
      <c r="H18" s="1"/>
      <c r="I18" s="1"/>
      <c r="J18" s="1"/>
      <c r="K18" s="1"/>
    </row>
    <row r="19" spans="1:11">
      <c r="A19" s="1"/>
      <c r="B19" s="1"/>
      <c r="C19" s="1"/>
      <c r="D19" s="1"/>
      <c r="E19" s="1"/>
      <c r="F19" s="1"/>
      <c r="G19" s="1"/>
      <c r="H19" s="137"/>
      <c r="I19" s="137"/>
      <c r="J19" s="137"/>
      <c r="K19" s="6"/>
    </row>
    <row r="24" spans="1:11" ht="33" customHeight="1"/>
  </sheetData>
  <mergeCells count="16">
    <mergeCell ref="A1:K1"/>
    <mergeCell ref="A2:K2"/>
    <mergeCell ref="A3:K3"/>
    <mergeCell ref="K6:K7"/>
    <mergeCell ref="E16:G16"/>
    <mergeCell ref="A4:K4"/>
    <mergeCell ref="A6:A7"/>
    <mergeCell ref="B6:B7"/>
    <mergeCell ref="C6:C7"/>
    <mergeCell ref="D6:D7"/>
    <mergeCell ref="E6:E7"/>
    <mergeCell ref="H19:J19"/>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Arkusz57">
    <pageSetUpPr fitToPage="1"/>
  </sheetPr>
  <dimension ref="A1:K34"/>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 bestFit="1" customWidth="1"/>
    <col min="11" max="11" width="11"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498</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32" customHeight="1">
      <c r="A9" s="2">
        <v>1</v>
      </c>
      <c r="B9" s="12" t="s">
        <v>525</v>
      </c>
      <c r="C9" s="10"/>
      <c r="D9" s="10"/>
      <c r="E9" s="9" t="s">
        <v>11</v>
      </c>
      <c r="F9" s="13">
        <v>15</v>
      </c>
      <c r="G9" s="4"/>
      <c r="H9" s="4">
        <f t="shared" ref="H9:H19" si="0">ROUND(F9*G9,2)</f>
        <v>0</v>
      </c>
      <c r="I9" s="2"/>
      <c r="J9" s="4">
        <f>+H9*I9%</f>
        <v>0</v>
      </c>
      <c r="K9" s="5">
        <f>ROUND(H9+J9,2)</f>
        <v>0</v>
      </c>
    </row>
    <row r="10" spans="1:11" ht="134.25" customHeight="1">
      <c r="A10" s="2">
        <v>2</v>
      </c>
      <c r="B10" s="12" t="s">
        <v>526</v>
      </c>
      <c r="C10" s="10"/>
      <c r="D10" s="10"/>
      <c r="E10" s="9" t="s">
        <v>11</v>
      </c>
      <c r="F10" s="13">
        <v>15</v>
      </c>
      <c r="G10" s="4"/>
      <c r="H10" s="4">
        <f t="shared" si="0"/>
        <v>0</v>
      </c>
      <c r="I10" s="2"/>
      <c r="J10" s="4">
        <f t="shared" ref="J10:J19" si="1">+H10*I10%</f>
        <v>0</v>
      </c>
      <c r="K10" s="5">
        <f t="shared" ref="K10:K19" si="2">ROUND(H10+J10,2)</f>
        <v>0</v>
      </c>
    </row>
    <row r="11" spans="1:11" ht="42" customHeight="1">
      <c r="A11" s="2">
        <v>3</v>
      </c>
      <c r="B11" s="12" t="s">
        <v>527</v>
      </c>
      <c r="C11" s="10"/>
      <c r="D11" s="10"/>
      <c r="E11" s="9" t="s">
        <v>11</v>
      </c>
      <c r="F11" s="13">
        <v>1</v>
      </c>
      <c r="G11" s="4"/>
      <c r="H11" s="4">
        <f t="shared" si="0"/>
        <v>0</v>
      </c>
      <c r="I11" s="2"/>
      <c r="J11" s="4">
        <f t="shared" si="1"/>
        <v>0</v>
      </c>
      <c r="K11" s="5">
        <f t="shared" si="2"/>
        <v>0</v>
      </c>
    </row>
    <row r="12" spans="1:11" ht="43.5" customHeight="1">
      <c r="A12" s="2">
        <v>4</v>
      </c>
      <c r="B12" s="12" t="s">
        <v>528</v>
      </c>
      <c r="C12" s="10"/>
      <c r="D12" s="10"/>
      <c r="E12" s="9" t="s">
        <v>11</v>
      </c>
      <c r="F12" s="13">
        <v>1</v>
      </c>
      <c r="G12" s="4"/>
      <c r="H12" s="4">
        <f t="shared" si="0"/>
        <v>0</v>
      </c>
      <c r="I12" s="2"/>
      <c r="J12" s="4">
        <f t="shared" si="1"/>
        <v>0</v>
      </c>
      <c r="K12" s="5">
        <f t="shared" si="2"/>
        <v>0</v>
      </c>
    </row>
    <row r="13" spans="1:11" ht="171.75" customHeight="1">
      <c r="A13" s="2">
        <v>5</v>
      </c>
      <c r="B13" s="12" t="s">
        <v>529</v>
      </c>
      <c r="C13" s="10"/>
      <c r="D13" s="10"/>
      <c r="E13" s="9" t="s">
        <v>11</v>
      </c>
      <c r="F13" s="13">
        <v>2</v>
      </c>
      <c r="G13" s="4"/>
      <c r="H13" s="4">
        <f t="shared" si="0"/>
        <v>0</v>
      </c>
      <c r="I13" s="2"/>
      <c r="J13" s="4">
        <f t="shared" si="1"/>
        <v>0</v>
      </c>
      <c r="K13" s="5">
        <f t="shared" si="2"/>
        <v>0</v>
      </c>
    </row>
    <row r="14" spans="1:11" ht="93.75" customHeight="1">
      <c r="A14" s="2">
        <v>6</v>
      </c>
      <c r="B14" s="12" t="s">
        <v>530</v>
      </c>
      <c r="C14" s="10"/>
      <c r="D14" s="10"/>
      <c r="E14" s="9" t="s">
        <v>11</v>
      </c>
      <c r="F14" s="13">
        <v>2</v>
      </c>
      <c r="G14" s="4"/>
      <c r="H14" s="4">
        <f t="shared" si="0"/>
        <v>0</v>
      </c>
      <c r="I14" s="2"/>
      <c r="J14" s="4">
        <f t="shared" si="1"/>
        <v>0</v>
      </c>
      <c r="K14" s="5">
        <f t="shared" si="2"/>
        <v>0</v>
      </c>
    </row>
    <row r="15" spans="1:11" ht="54.75" customHeight="1">
      <c r="A15" s="2">
        <v>7</v>
      </c>
      <c r="B15" s="12" t="s">
        <v>531</v>
      </c>
      <c r="C15" s="10"/>
      <c r="D15" s="10"/>
      <c r="E15" s="9" t="s">
        <v>11</v>
      </c>
      <c r="F15" s="13">
        <v>4</v>
      </c>
      <c r="G15" s="4"/>
      <c r="H15" s="4">
        <f t="shared" si="0"/>
        <v>0</v>
      </c>
      <c r="I15" s="2"/>
      <c r="J15" s="4">
        <f t="shared" si="1"/>
        <v>0</v>
      </c>
      <c r="K15" s="5">
        <f t="shared" si="2"/>
        <v>0</v>
      </c>
    </row>
    <row r="16" spans="1:11" ht="92.25" customHeight="1">
      <c r="A16" s="2">
        <v>8</v>
      </c>
      <c r="B16" s="12" t="s">
        <v>532</v>
      </c>
      <c r="C16" s="10"/>
      <c r="D16" s="10"/>
      <c r="E16" s="9" t="s">
        <v>11</v>
      </c>
      <c r="F16" s="13">
        <v>4</v>
      </c>
      <c r="G16" s="4"/>
      <c r="H16" s="4">
        <f t="shared" si="0"/>
        <v>0</v>
      </c>
      <c r="I16" s="2"/>
      <c r="J16" s="4">
        <f t="shared" si="1"/>
        <v>0</v>
      </c>
      <c r="K16" s="5">
        <f t="shared" si="2"/>
        <v>0</v>
      </c>
    </row>
    <row r="17" spans="1:11" ht="43.5" customHeight="1">
      <c r="A17" s="2">
        <v>9</v>
      </c>
      <c r="B17" s="12" t="s">
        <v>533</v>
      </c>
      <c r="C17" s="10"/>
      <c r="D17" s="10"/>
      <c r="E17" s="9" t="s">
        <v>11</v>
      </c>
      <c r="F17" s="13">
        <v>20</v>
      </c>
      <c r="G17" s="4"/>
      <c r="H17" s="4">
        <f t="shared" si="0"/>
        <v>0</v>
      </c>
      <c r="I17" s="2"/>
      <c r="J17" s="4">
        <f t="shared" si="1"/>
        <v>0</v>
      </c>
      <c r="K17" s="5">
        <f t="shared" si="2"/>
        <v>0</v>
      </c>
    </row>
    <row r="18" spans="1:11" ht="108" customHeight="1">
      <c r="A18" s="2">
        <v>10</v>
      </c>
      <c r="B18" s="12" t="s">
        <v>534</v>
      </c>
      <c r="C18" s="10"/>
      <c r="D18" s="10"/>
      <c r="E18" s="9" t="s">
        <v>15</v>
      </c>
      <c r="F18" s="13">
        <v>5</v>
      </c>
      <c r="G18" s="4"/>
      <c r="H18" s="4">
        <f t="shared" si="0"/>
        <v>0</v>
      </c>
      <c r="I18" s="2"/>
      <c r="J18" s="4">
        <f t="shared" si="1"/>
        <v>0</v>
      </c>
      <c r="K18" s="5">
        <f t="shared" si="2"/>
        <v>0</v>
      </c>
    </row>
    <row r="19" spans="1:11" ht="57.75" customHeight="1">
      <c r="A19" s="2">
        <v>11</v>
      </c>
      <c r="B19" s="12" t="s">
        <v>631</v>
      </c>
      <c r="C19" s="10"/>
      <c r="D19" s="10"/>
      <c r="E19" s="9" t="s">
        <v>11</v>
      </c>
      <c r="F19" s="13">
        <v>1</v>
      </c>
      <c r="G19" s="4"/>
      <c r="H19" s="4">
        <f t="shared" si="0"/>
        <v>0</v>
      </c>
      <c r="I19" s="2"/>
      <c r="J19" s="4">
        <f t="shared" si="1"/>
        <v>0</v>
      </c>
      <c r="K19" s="5">
        <f t="shared" si="2"/>
        <v>0</v>
      </c>
    </row>
    <row r="20" spans="1:11" ht="30.75" customHeight="1">
      <c r="A20" s="2">
        <v>12</v>
      </c>
      <c r="B20" s="12" t="s">
        <v>632</v>
      </c>
      <c r="C20" s="10"/>
      <c r="D20" s="10"/>
      <c r="E20" s="9" t="s">
        <v>11</v>
      </c>
      <c r="F20" s="13">
        <v>2</v>
      </c>
      <c r="G20" s="4"/>
      <c r="H20" s="4">
        <f t="shared" ref="H20:H25" si="3">ROUND(F20*G20,2)</f>
        <v>0</v>
      </c>
      <c r="I20" s="2"/>
      <c r="J20" s="4">
        <f t="shared" ref="J20:J25" si="4">+H20*I20%</f>
        <v>0</v>
      </c>
      <c r="K20" s="5">
        <f t="shared" ref="K20:K25" si="5">ROUND(H20+J20,2)</f>
        <v>0</v>
      </c>
    </row>
    <row r="21" spans="1:11" ht="40.5">
      <c r="A21" s="2">
        <v>13</v>
      </c>
      <c r="B21" s="12" t="s">
        <v>637</v>
      </c>
      <c r="C21" s="10"/>
      <c r="D21" s="10"/>
      <c r="E21" s="9" t="s">
        <v>11</v>
      </c>
      <c r="F21" s="13">
        <v>1</v>
      </c>
      <c r="G21" s="4"/>
      <c r="H21" s="4">
        <f t="shared" si="3"/>
        <v>0</v>
      </c>
      <c r="I21" s="2"/>
      <c r="J21" s="4">
        <f t="shared" si="4"/>
        <v>0</v>
      </c>
      <c r="K21" s="5">
        <f t="shared" si="5"/>
        <v>0</v>
      </c>
    </row>
    <row r="22" spans="1:11" ht="51">
      <c r="A22" s="2">
        <v>14</v>
      </c>
      <c r="B22" s="12" t="s">
        <v>633</v>
      </c>
      <c r="C22" s="10"/>
      <c r="D22" s="10"/>
      <c r="E22" s="9" t="s">
        <v>11</v>
      </c>
      <c r="F22" s="13">
        <v>2</v>
      </c>
      <c r="G22" s="4"/>
      <c r="H22" s="4">
        <f t="shared" si="3"/>
        <v>0</v>
      </c>
      <c r="I22" s="2"/>
      <c r="J22" s="4">
        <f t="shared" si="4"/>
        <v>0</v>
      </c>
      <c r="K22" s="5">
        <f t="shared" si="5"/>
        <v>0</v>
      </c>
    </row>
    <row r="23" spans="1:11" ht="51">
      <c r="A23" s="2">
        <v>15</v>
      </c>
      <c r="B23" s="12" t="s">
        <v>634</v>
      </c>
      <c r="C23" s="10"/>
      <c r="D23" s="10"/>
      <c r="E23" s="9" t="s">
        <v>15</v>
      </c>
      <c r="F23" s="13">
        <v>2</v>
      </c>
      <c r="G23" s="4"/>
      <c r="H23" s="4">
        <f t="shared" si="3"/>
        <v>0</v>
      </c>
      <c r="I23" s="2"/>
      <c r="J23" s="4">
        <f t="shared" si="4"/>
        <v>0</v>
      </c>
      <c r="K23" s="5">
        <f t="shared" si="5"/>
        <v>0</v>
      </c>
    </row>
    <row r="24" spans="1:11" ht="63.75">
      <c r="A24" s="2">
        <v>16</v>
      </c>
      <c r="B24" s="12" t="s">
        <v>635</v>
      </c>
      <c r="C24" s="10"/>
      <c r="D24" s="10"/>
      <c r="E24" s="9" t="s">
        <v>15</v>
      </c>
      <c r="F24" s="13">
        <v>2</v>
      </c>
      <c r="G24" s="4"/>
      <c r="H24" s="4">
        <f t="shared" si="3"/>
        <v>0</v>
      </c>
      <c r="I24" s="2"/>
      <c r="J24" s="4">
        <f t="shared" si="4"/>
        <v>0</v>
      </c>
      <c r="K24" s="5">
        <f t="shared" si="5"/>
        <v>0</v>
      </c>
    </row>
    <row r="25" spans="1:11" ht="38.25">
      <c r="A25" s="2">
        <v>17</v>
      </c>
      <c r="B25" s="12" t="s">
        <v>636</v>
      </c>
      <c r="C25" s="10"/>
      <c r="D25" s="10"/>
      <c r="E25" s="9" t="s">
        <v>15</v>
      </c>
      <c r="F25" s="13">
        <v>2</v>
      </c>
      <c r="G25" s="4"/>
      <c r="H25" s="4">
        <f t="shared" si="3"/>
        <v>0</v>
      </c>
      <c r="I25" s="2"/>
      <c r="J25" s="4">
        <f t="shared" si="4"/>
        <v>0</v>
      </c>
      <c r="K25" s="5">
        <f t="shared" si="5"/>
        <v>0</v>
      </c>
    </row>
    <row r="26" spans="1:11" ht="15" thickBot="1">
      <c r="A26" s="1"/>
      <c r="B26" s="1"/>
      <c r="C26" s="1"/>
      <c r="D26" s="1"/>
      <c r="E26" s="138" t="s">
        <v>9</v>
      </c>
      <c r="F26" s="141"/>
      <c r="G26" s="142"/>
      <c r="H26" s="86">
        <f>SUM(H9:H25)</f>
        <v>0</v>
      </c>
      <c r="I26" s="87"/>
      <c r="J26" s="87"/>
      <c r="K26" s="86">
        <f>SUM(K9:K25)</f>
        <v>0</v>
      </c>
    </row>
    <row r="27" spans="1:11">
      <c r="A27" s="1"/>
      <c r="B27" s="32"/>
      <c r="C27" s="1"/>
      <c r="D27" s="1"/>
      <c r="E27" s="1"/>
      <c r="F27" s="1"/>
      <c r="G27" s="1"/>
      <c r="H27" s="1"/>
      <c r="I27" s="1"/>
      <c r="J27" s="1"/>
      <c r="K27" s="1"/>
    </row>
    <row r="28" spans="1:11">
      <c r="A28" s="1"/>
      <c r="B28" s="36"/>
      <c r="C28" s="1"/>
      <c r="D28" s="1"/>
      <c r="E28" s="1"/>
      <c r="F28" s="1"/>
      <c r="G28" s="1"/>
      <c r="H28" s="1"/>
      <c r="I28" s="1"/>
      <c r="J28" s="1"/>
      <c r="K28" s="1"/>
    </row>
    <row r="29" spans="1:11">
      <c r="A29" s="1"/>
      <c r="B29" s="1"/>
      <c r="C29" s="1"/>
      <c r="D29" s="1"/>
      <c r="E29" s="1"/>
      <c r="F29" s="1"/>
      <c r="G29" s="1"/>
      <c r="H29" s="137"/>
      <c r="I29" s="137"/>
      <c r="J29" s="137"/>
      <c r="K29" s="6"/>
    </row>
    <row r="34" ht="33" customHeight="1"/>
  </sheetData>
  <mergeCells count="16">
    <mergeCell ref="A1:K1"/>
    <mergeCell ref="A2:K2"/>
    <mergeCell ref="A3:K3"/>
    <mergeCell ref="K6:K7"/>
    <mergeCell ref="E26:G26"/>
    <mergeCell ref="A4:K4"/>
    <mergeCell ref="A6:A7"/>
    <mergeCell ref="B6:B7"/>
    <mergeCell ref="C6:C7"/>
    <mergeCell ref="D6:D7"/>
    <mergeCell ref="E6:E7"/>
    <mergeCell ref="H29:J29"/>
    <mergeCell ref="F6:F7"/>
    <mergeCell ref="G6:G7"/>
    <mergeCell ref="H6:H7"/>
    <mergeCell ref="I6:J6"/>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Arkusz58">
    <pageSetUpPr fitToPage="1"/>
  </sheetPr>
  <dimension ref="A1:K19"/>
  <sheetViews>
    <sheetView zoomScaleNormal="100"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515</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408">
      <c r="A9" s="2">
        <v>1</v>
      </c>
      <c r="B9" s="40" t="s">
        <v>659</v>
      </c>
      <c r="C9" s="10"/>
      <c r="D9" s="10"/>
      <c r="E9" s="9" t="s">
        <v>11</v>
      </c>
      <c r="F9" s="13">
        <v>500</v>
      </c>
      <c r="G9" s="4"/>
      <c r="H9" s="4">
        <f t="shared" ref="H9:H10" si="0">ROUND(F9*G9,2)</f>
        <v>0</v>
      </c>
      <c r="I9" s="2"/>
      <c r="J9" s="4">
        <f>+H9*I9%</f>
        <v>0</v>
      </c>
      <c r="K9" s="5">
        <f>ROUND(H9+J9,2)</f>
        <v>0</v>
      </c>
    </row>
    <row r="10" spans="1:11" ht="191.25">
      <c r="A10" s="2">
        <v>2</v>
      </c>
      <c r="B10" s="12" t="s">
        <v>536</v>
      </c>
      <c r="C10" s="10"/>
      <c r="D10" s="10"/>
      <c r="E10" s="9" t="s">
        <v>11</v>
      </c>
      <c r="F10" s="13">
        <v>15</v>
      </c>
      <c r="G10" s="4"/>
      <c r="H10" s="4">
        <f t="shared" si="0"/>
        <v>0</v>
      </c>
      <c r="I10" s="2"/>
      <c r="J10" s="4">
        <f t="shared" ref="J10" si="1">+H10*I10%</f>
        <v>0</v>
      </c>
      <c r="K10" s="5">
        <f t="shared" ref="K10" si="2">ROUND(H10+J10,2)</f>
        <v>0</v>
      </c>
    </row>
    <row r="11" spans="1:11" ht="15" thickBot="1">
      <c r="A11" s="1"/>
      <c r="B11" s="1"/>
      <c r="C11" s="1"/>
      <c r="D11" s="1"/>
      <c r="E11" s="138" t="s">
        <v>9</v>
      </c>
      <c r="F11" s="141"/>
      <c r="G11" s="142"/>
      <c r="H11" s="86">
        <f>SUM(H9:H10)</f>
        <v>0</v>
      </c>
      <c r="I11" s="87"/>
      <c r="J11" s="87"/>
      <c r="K11" s="86">
        <f>SUM(K9:K10)</f>
        <v>0</v>
      </c>
    </row>
    <row r="12" spans="1:11">
      <c r="A12" s="1"/>
      <c r="B12" s="32"/>
      <c r="C12" s="1"/>
      <c r="D12" s="1"/>
      <c r="E12" s="1"/>
      <c r="F12" s="1"/>
      <c r="G12" s="1"/>
      <c r="H12" s="1"/>
      <c r="I12" s="1"/>
      <c r="J12" s="1"/>
      <c r="K12" s="1"/>
    </row>
    <row r="13" spans="1:11">
      <c r="A13" s="1"/>
      <c r="B13" s="36"/>
      <c r="C13" s="1"/>
      <c r="D13" s="1"/>
      <c r="E13" s="1"/>
      <c r="F13" s="1"/>
      <c r="G13" s="1"/>
      <c r="H13" s="1"/>
      <c r="I13" s="1"/>
      <c r="J13" s="1"/>
      <c r="K13" s="1"/>
    </row>
    <row r="14" spans="1:11">
      <c r="A14" s="1"/>
      <c r="B14" s="1"/>
      <c r="C14" s="1"/>
      <c r="D14" s="1"/>
      <c r="E14" s="1"/>
      <c r="F14" s="1"/>
      <c r="G14" s="1"/>
      <c r="H14" s="137"/>
      <c r="I14" s="137"/>
      <c r="J14" s="137"/>
      <c r="K14" s="6"/>
    </row>
    <row r="19" ht="31.5" customHeight="1"/>
  </sheetData>
  <mergeCells count="16">
    <mergeCell ref="A1:K1"/>
    <mergeCell ref="A2:K2"/>
    <mergeCell ref="A3:K3"/>
    <mergeCell ref="K6:K7"/>
    <mergeCell ref="E11:G11"/>
    <mergeCell ref="A4:K4"/>
    <mergeCell ref="A6:A7"/>
    <mergeCell ref="B6:B7"/>
    <mergeCell ref="C6:C7"/>
    <mergeCell ref="D6:D7"/>
    <mergeCell ref="E6:E7"/>
    <mergeCell ref="H14:J14"/>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rowBreaks count="1" manualBreakCount="1">
    <brk id="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K35"/>
  <sheetViews>
    <sheetView topLeftCell="A22" zoomScaleNormal="100"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s="132" customFormat="1" ht="15">
      <c r="A4" s="131"/>
      <c r="B4" s="131"/>
      <c r="C4" s="131"/>
      <c r="D4" s="131"/>
      <c r="E4" s="131"/>
      <c r="F4" s="131"/>
      <c r="G4" s="131"/>
      <c r="H4" s="131"/>
      <c r="I4" s="131"/>
      <c r="J4" s="131"/>
      <c r="K4" s="131"/>
    </row>
    <row r="5" spans="1:11" s="132" customFormat="1" ht="15">
      <c r="A5" s="138" t="s">
        <v>713</v>
      </c>
      <c r="B5" s="139"/>
      <c r="C5" s="139"/>
      <c r="D5" s="139"/>
      <c r="E5" s="139"/>
      <c r="F5" s="139"/>
      <c r="G5" s="139"/>
      <c r="H5" s="139"/>
      <c r="I5" s="139"/>
      <c r="J5" s="139"/>
      <c r="K5" s="139"/>
    </row>
    <row r="6" spans="1:11">
      <c r="A6" s="134" t="s">
        <v>108</v>
      </c>
      <c r="B6" s="141"/>
      <c r="C6" s="141"/>
      <c r="D6" s="141"/>
      <c r="E6" s="141"/>
      <c r="F6" s="141"/>
      <c r="G6" s="141"/>
      <c r="H6" s="141"/>
      <c r="I6" s="141"/>
      <c r="J6" s="141"/>
      <c r="K6" s="141"/>
    </row>
    <row r="7" spans="1:11">
      <c r="A7" s="1"/>
      <c r="B7" s="1"/>
      <c r="C7" s="1"/>
      <c r="D7" s="1"/>
      <c r="E7" s="1"/>
      <c r="F7" s="1"/>
      <c r="G7" s="1"/>
      <c r="H7" s="1"/>
      <c r="I7" s="1"/>
      <c r="J7" s="1"/>
      <c r="K7" s="1"/>
    </row>
    <row r="8" spans="1:11">
      <c r="A8" s="144" t="s">
        <v>0</v>
      </c>
      <c r="B8" s="144" t="s">
        <v>1</v>
      </c>
      <c r="C8" s="140" t="s">
        <v>18</v>
      </c>
      <c r="D8" s="140" t="s">
        <v>17</v>
      </c>
      <c r="E8" s="144" t="s">
        <v>2</v>
      </c>
      <c r="F8" s="144" t="s">
        <v>3</v>
      </c>
      <c r="G8" s="140" t="s">
        <v>4</v>
      </c>
      <c r="H8" s="140" t="s">
        <v>5</v>
      </c>
      <c r="I8" s="140" t="s">
        <v>6</v>
      </c>
      <c r="J8" s="147"/>
      <c r="K8" s="140" t="s">
        <v>8</v>
      </c>
    </row>
    <row r="9" spans="1:11" ht="25.5">
      <c r="A9" s="143"/>
      <c r="B9" s="143"/>
      <c r="C9" s="143"/>
      <c r="D9" s="140"/>
      <c r="E9" s="143"/>
      <c r="F9" s="143"/>
      <c r="G9" s="143"/>
      <c r="H9" s="143"/>
      <c r="I9" s="11" t="s">
        <v>10</v>
      </c>
      <c r="J9" s="11" t="s">
        <v>7</v>
      </c>
      <c r="K9" s="140"/>
    </row>
    <row r="10" spans="1:11">
      <c r="A10" s="7">
        <v>1</v>
      </c>
      <c r="B10" s="8">
        <v>2</v>
      </c>
      <c r="C10" s="8">
        <v>3</v>
      </c>
      <c r="D10" s="8">
        <v>4</v>
      </c>
      <c r="E10" s="8">
        <v>5</v>
      </c>
      <c r="F10" s="8">
        <v>6</v>
      </c>
      <c r="G10" s="8">
        <v>7</v>
      </c>
      <c r="H10" s="8">
        <v>8</v>
      </c>
      <c r="I10" s="8">
        <v>9</v>
      </c>
      <c r="J10" s="8">
        <v>10</v>
      </c>
      <c r="K10" s="8">
        <v>11</v>
      </c>
    </row>
    <row r="11" spans="1:11" ht="25.5">
      <c r="A11" s="2">
        <v>1</v>
      </c>
      <c r="B11" s="12" t="s">
        <v>109</v>
      </c>
      <c r="C11" s="10"/>
      <c r="D11" s="10"/>
      <c r="E11" s="9" t="s">
        <v>11</v>
      </c>
      <c r="F11" s="13">
        <v>5</v>
      </c>
      <c r="G11" s="2"/>
      <c r="H11" s="4">
        <f t="shared" ref="H11:H26" si="0">ROUND(F11*G11,2)</f>
        <v>0</v>
      </c>
      <c r="I11" s="2"/>
      <c r="J11" s="4">
        <f>+H11*I11%</f>
        <v>0</v>
      </c>
      <c r="K11" s="5">
        <f>ROUND(H11+J11,2)</f>
        <v>0</v>
      </c>
    </row>
    <row r="12" spans="1:11" ht="38.25">
      <c r="A12" s="2">
        <v>2</v>
      </c>
      <c r="B12" s="12" t="s">
        <v>110</v>
      </c>
      <c r="C12" s="10"/>
      <c r="D12" s="10"/>
      <c r="E12" s="9" t="s">
        <v>11</v>
      </c>
      <c r="F12" s="13">
        <v>5</v>
      </c>
      <c r="G12" s="2"/>
      <c r="H12" s="4">
        <f t="shared" si="0"/>
        <v>0</v>
      </c>
      <c r="I12" s="2"/>
      <c r="J12" s="4">
        <f t="shared" ref="J12:J23" si="1">+H12*I12%</f>
        <v>0</v>
      </c>
      <c r="K12" s="5">
        <f t="shared" ref="K12:K26" si="2">ROUND(H12+J12,2)</f>
        <v>0</v>
      </c>
    </row>
    <row r="13" spans="1:11" ht="38.25">
      <c r="A13" s="2">
        <v>3</v>
      </c>
      <c r="B13" s="12" t="s">
        <v>111</v>
      </c>
      <c r="C13" s="10"/>
      <c r="D13" s="10"/>
      <c r="E13" s="9" t="s">
        <v>11</v>
      </c>
      <c r="F13" s="13">
        <v>1</v>
      </c>
      <c r="G13" s="2"/>
      <c r="H13" s="4">
        <f t="shared" si="0"/>
        <v>0</v>
      </c>
      <c r="I13" s="2"/>
      <c r="J13" s="4">
        <f t="shared" si="1"/>
        <v>0</v>
      </c>
      <c r="K13" s="5">
        <f t="shared" si="2"/>
        <v>0</v>
      </c>
    </row>
    <row r="14" spans="1:11" ht="25.5">
      <c r="A14" s="2">
        <v>4</v>
      </c>
      <c r="B14" s="12" t="s">
        <v>112</v>
      </c>
      <c r="C14" s="10"/>
      <c r="D14" s="10"/>
      <c r="E14" s="9" t="s">
        <v>11</v>
      </c>
      <c r="F14" s="13">
        <v>1</v>
      </c>
      <c r="G14" s="2"/>
      <c r="H14" s="4">
        <f t="shared" si="0"/>
        <v>0</v>
      </c>
      <c r="I14" s="2"/>
      <c r="J14" s="4">
        <f t="shared" si="1"/>
        <v>0</v>
      </c>
      <c r="K14" s="5">
        <f t="shared" si="2"/>
        <v>0</v>
      </c>
    </row>
    <row r="15" spans="1:11" ht="102">
      <c r="A15" s="2">
        <v>5</v>
      </c>
      <c r="B15" s="12" t="s">
        <v>113</v>
      </c>
      <c r="C15" s="10"/>
      <c r="D15" s="10"/>
      <c r="E15" s="9" t="s">
        <v>11</v>
      </c>
      <c r="F15" s="13">
        <v>1</v>
      </c>
      <c r="G15" s="2"/>
      <c r="H15" s="4">
        <f t="shared" si="0"/>
        <v>0</v>
      </c>
      <c r="I15" s="2"/>
      <c r="J15" s="4">
        <f t="shared" si="1"/>
        <v>0</v>
      </c>
      <c r="K15" s="5">
        <f t="shared" si="2"/>
        <v>0</v>
      </c>
    </row>
    <row r="16" spans="1:11" ht="51">
      <c r="A16" s="2">
        <v>6</v>
      </c>
      <c r="B16" s="12" t="s">
        <v>114</v>
      </c>
      <c r="C16" s="10"/>
      <c r="D16" s="10"/>
      <c r="E16" s="9" t="s">
        <v>11</v>
      </c>
      <c r="F16" s="13">
        <v>1</v>
      </c>
      <c r="G16" s="2"/>
      <c r="H16" s="4">
        <f t="shared" si="0"/>
        <v>0</v>
      </c>
      <c r="I16" s="2"/>
      <c r="J16" s="4">
        <f t="shared" si="1"/>
        <v>0</v>
      </c>
      <c r="K16" s="5">
        <f t="shared" si="2"/>
        <v>0</v>
      </c>
    </row>
    <row r="17" spans="1:11" ht="76.5">
      <c r="A17" s="2">
        <v>7</v>
      </c>
      <c r="B17" s="12" t="s">
        <v>115</v>
      </c>
      <c r="C17" s="10"/>
      <c r="D17" s="10"/>
      <c r="E17" s="9" t="s">
        <v>11</v>
      </c>
      <c r="F17" s="13">
        <v>1</v>
      </c>
      <c r="G17" s="2"/>
      <c r="H17" s="4">
        <f t="shared" si="0"/>
        <v>0</v>
      </c>
      <c r="I17" s="2"/>
      <c r="J17" s="4">
        <f t="shared" si="1"/>
        <v>0</v>
      </c>
      <c r="K17" s="5">
        <f t="shared" si="2"/>
        <v>0</v>
      </c>
    </row>
    <row r="18" spans="1:11" ht="38.25">
      <c r="A18" s="2">
        <v>8</v>
      </c>
      <c r="B18" s="12" t="s">
        <v>116</v>
      </c>
      <c r="C18" s="10"/>
      <c r="D18" s="10"/>
      <c r="E18" s="9" t="s">
        <v>11</v>
      </c>
      <c r="F18" s="13">
        <v>2</v>
      </c>
      <c r="G18" s="2"/>
      <c r="H18" s="4">
        <f t="shared" si="0"/>
        <v>0</v>
      </c>
      <c r="I18" s="2"/>
      <c r="J18" s="4">
        <f t="shared" si="1"/>
        <v>0</v>
      </c>
      <c r="K18" s="5">
        <f t="shared" si="2"/>
        <v>0</v>
      </c>
    </row>
    <row r="19" spans="1:11" ht="63.75">
      <c r="A19" s="2">
        <v>9</v>
      </c>
      <c r="B19" s="12" t="s">
        <v>117</v>
      </c>
      <c r="C19" s="10"/>
      <c r="D19" s="10"/>
      <c r="E19" s="9" t="s">
        <v>15</v>
      </c>
      <c r="F19" s="13">
        <v>5</v>
      </c>
      <c r="G19" s="2"/>
      <c r="H19" s="4">
        <f t="shared" si="0"/>
        <v>0</v>
      </c>
      <c r="I19" s="2"/>
      <c r="J19" s="4">
        <f t="shared" si="1"/>
        <v>0</v>
      </c>
      <c r="K19" s="5">
        <f t="shared" si="2"/>
        <v>0</v>
      </c>
    </row>
    <row r="20" spans="1:11" ht="63.75">
      <c r="A20" s="2">
        <v>10</v>
      </c>
      <c r="B20" s="12" t="s">
        <v>118</v>
      </c>
      <c r="C20" s="10"/>
      <c r="D20" s="10"/>
      <c r="E20" s="9" t="s">
        <v>15</v>
      </c>
      <c r="F20" s="13">
        <v>10</v>
      </c>
      <c r="G20" s="2"/>
      <c r="H20" s="4">
        <f t="shared" si="0"/>
        <v>0</v>
      </c>
      <c r="I20" s="2"/>
      <c r="J20" s="4">
        <f t="shared" si="1"/>
        <v>0</v>
      </c>
      <c r="K20" s="5">
        <f t="shared" si="2"/>
        <v>0</v>
      </c>
    </row>
    <row r="21" spans="1:11" ht="38.25">
      <c r="A21" s="2">
        <v>11</v>
      </c>
      <c r="B21" s="12" t="s">
        <v>119</v>
      </c>
      <c r="C21" s="10"/>
      <c r="D21" s="10"/>
      <c r="E21" s="9" t="s">
        <v>46</v>
      </c>
      <c r="F21" s="13">
        <v>4</v>
      </c>
      <c r="G21" s="2"/>
      <c r="H21" s="4">
        <f t="shared" si="0"/>
        <v>0</v>
      </c>
      <c r="I21" s="2"/>
      <c r="J21" s="4">
        <f t="shared" si="1"/>
        <v>0</v>
      </c>
      <c r="K21" s="5">
        <f t="shared" si="2"/>
        <v>0</v>
      </c>
    </row>
    <row r="22" spans="1:11" ht="25.5">
      <c r="A22" s="2">
        <v>12</v>
      </c>
      <c r="B22" s="12" t="s">
        <v>120</v>
      </c>
      <c r="C22" s="10"/>
      <c r="D22" s="10"/>
      <c r="E22" s="9" t="s">
        <v>46</v>
      </c>
      <c r="F22" s="13">
        <v>1</v>
      </c>
      <c r="G22" s="2"/>
      <c r="H22" s="4">
        <f t="shared" si="0"/>
        <v>0</v>
      </c>
      <c r="I22" s="2"/>
      <c r="J22" s="4">
        <f t="shared" si="1"/>
        <v>0</v>
      </c>
      <c r="K22" s="5">
        <f t="shared" si="2"/>
        <v>0</v>
      </c>
    </row>
    <row r="23" spans="1:11" ht="76.5">
      <c r="A23" s="2">
        <v>13</v>
      </c>
      <c r="B23" s="12" t="s">
        <v>661</v>
      </c>
      <c r="C23" s="10"/>
      <c r="D23" s="10"/>
      <c r="E23" s="9" t="s">
        <v>15</v>
      </c>
      <c r="F23" s="13">
        <v>1</v>
      </c>
      <c r="G23" s="2"/>
      <c r="H23" s="4">
        <f t="shared" si="0"/>
        <v>0</v>
      </c>
      <c r="I23" s="2"/>
      <c r="J23" s="4">
        <f t="shared" si="1"/>
        <v>0</v>
      </c>
      <c r="K23" s="5">
        <f t="shared" si="2"/>
        <v>0</v>
      </c>
    </row>
    <row r="24" spans="1:11" ht="38.25">
      <c r="A24" s="2">
        <v>14</v>
      </c>
      <c r="B24" s="12" t="s">
        <v>121</v>
      </c>
      <c r="C24" s="10"/>
      <c r="D24" s="10"/>
      <c r="E24" s="9" t="s">
        <v>11</v>
      </c>
      <c r="F24" s="13">
        <v>2</v>
      </c>
      <c r="G24" s="2"/>
      <c r="H24" s="4">
        <f t="shared" si="0"/>
        <v>0</v>
      </c>
      <c r="I24" s="2"/>
      <c r="J24" s="4">
        <f>+H24*I24%</f>
        <v>0</v>
      </c>
      <c r="K24" s="5">
        <f t="shared" si="2"/>
        <v>0</v>
      </c>
    </row>
    <row r="25" spans="1:11" ht="76.5">
      <c r="A25" s="2">
        <v>15</v>
      </c>
      <c r="B25" s="12" t="s">
        <v>122</v>
      </c>
      <c r="C25" s="10"/>
      <c r="D25" s="10"/>
      <c r="E25" s="9" t="s">
        <v>11</v>
      </c>
      <c r="F25" s="13">
        <v>1</v>
      </c>
      <c r="G25" s="2"/>
      <c r="H25" s="4">
        <f t="shared" si="0"/>
        <v>0</v>
      </c>
      <c r="I25" s="2"/>
      <c r="J25" s="4">
        <f>+H25*I25%</f>
        <v>0</v>
      </c>
      <c r="K25" s="5">
        <f t="shared" si="2"/>
        <v>0</v>
      </c>
    </row>
    <row r="26" spans="1:11" ht="51">
      <c r="A26" s="2">
        <v>16</v>
      </c>
      <c r="B26" s="12" t="s">
        <v>123</v>
      </c>
      <c r="C26" s="10"/>
      <c r="D26" s="10"/>
      <c r="E26" s="9" t="s">
        <v>15</v>
      </c>
      <c r="F26" s="13">
        <v>2</v>
      </c>
      <c r="G26" s="2"/>
      <c r="H26" s="4">
        <f t="shared" si="0"/>
        <v>0</v>
      </c>
      <c r="I26" s="2"/>
      <c r="J26" s="4">
        <f>+H26*I26%</f>
        <v>0</v>
      </c>
      <c r="K26" s="5">
        <f t="shared" si="2"/>
        <v>0</v>
      </c>
    </row>
    <row r="27" spans="1:11" ht="15" thickBot="1">
      <c r="A27" s="1"/>
      <c r="B27" s="1"/>
      <c r="C27" s="1"/>
      <c r="D27" s="1"/>
      <c r="E27" s="138" t="s">
        <v>9</v>
      </c>
      <c r="F27" s="141"/>
      <c r="G27" s="142"/>
      <c r="H27" s="86">
        <f>SUM(H11:H26)</f>
        <v>0</v>
      </c>
      <c r="I27" s="87"/>
      <c r="J27" s="87"/>
      <c r="K27" s="86">
        <f>SUM(K11:K26)</f>
        <v>0</v>
      </c>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37"/>
      <c r="I30" s="137"/>
      <c r="J30" s="137"/>
      <c r="K30" s="6"/>
    </row>
    <row r="35" ht="28.5" customHeight="1"/>
  </sheetData>
  <mergeCells count="17">
    <mergeCell ref="H30:J30"/>
    <mergeCell ref="F8:F9"/>
    <mergeCell ref="G8:G9"/>
    <mergeCell ref="H8:H9"/>
    <mergeCell ref="I8:J8"/>
    <mergeCell ref="E27:G27"/>
    <mergeCell ref="E8:E9"/>
    <mergeCell ref="A5:K5"/>
    <mergeCell ref="A1:K1"/>
    <mergeCell ref="A2:K2"/>
    <mergeCell ref="A3:K3"/>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Arkusz59">
    <pageSetUpPr fitToPage="1"/>
  </sheetPr>
  <dimension ref="A1:K20"/>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516</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05" customHeight="1">
      <c r="A9" s="2">
        <v>1</v>
      </c>
      <c r="B9" s="12" t="s">
        <v>537</v>
      </c>
      <c r="C9" s="10"/>
      <c r="D9" s="10"/>
      <c r="E9" s="9" t="s">
        <v>11</v>
      </c>
      <c r="F9" s="13">
        <v>3000</v>
      </c>
      <c r="G9" s="4"/>
      <c r="H9" s="4">
        <f t="shared" ref="H9:H11" si="0">ROUND(F9*G9,2)</f>
        <v>0</v>
      </c>
      <c r="I9" s="2"/>
      <c r="J9" s="4">
        <f>+H9*I9%</f>
        <v>0</v>
      </c>
      <c r="K9" s="5">
        <f>ROUND(H9+J9,2)</f>
        <v>0</v>
      </c>
    </row>
    <row r="10" spans="1:11" ht="87" customHeight="1">
      <c r="A10" s="2">
        <v>2</v>
      </c>
      <c r="B10" s="12" t="s">
        <v>540</v>
      </c>
      <c r="C10" s="10"/>
      <c r="D10" s="10"/>
      <c r="E10" s="9" t="s">
        <v>11</v>
      </c>
      <c r="F10" s="13">
        <v>6000</v>
      </c>
      <c r="G10" s="4"/>
      <c r="H10" s="4">
        <f t="shared" si="0"/>
        <v>0</v>
      </c>
      <c r="I10" s="2"/>
      <c r="J10" s="4">
        <f t="shared" ref="J10:J11" si="1">+H10*I10%</f>
        <v>0</v>
      </c>
      <c r="K10" s="5">
        <f t="shared" ref="K10:K11" si="2">ROUND(H10+J10,2)</f>
        <v>0</v>
      </c>
    </row>
    <row r="11" spans="1:11" ht="165.75">
      <c r="A11" s="2">
        <v>3</v>
      </c>
      <c r="B11" s="12" t="s">
        <v>538</v>
      </c>
      <c r="C11" s="10"/>
      <c r="D11" s="10"/>
      <c r="E11" s="9" t="s">
        <v>11</v>
      </c>
      <c r="F11" s="13">
        <v>4000</v>
      </c>
      <c r="G11" s="4"/>
      <c r="H11" s="4">
        <f t="shared" si="0"/>
        <v>0</v>
      </c>
      <c r="I11" s="2"/>
      <c r="J11" s="4">
        <f t="shared" si="1"/>
        <v>0</v>
      </c>
      <c r="K11" s="5">
        <f t="shared" si="2"/>
        <v>0</v>
      </c>
    </row>
    <row r="12" spans="1:11" ht="15" thickBot="1">
      <c r="A12" s="1"/>
      <c r="B12" s="1"/>
      <c r="C12" s="1"/>
      <c r="D12" s="1"/>
      <c r="E12" s="138" t="s">
        <v>9</v>
      </c>
      <c r="F12" s="141"/>
      <c r="G12" s="142"/>
      <c r="H12" s="86">
        <f>SUM(H9:H11)</f>
        <v>0</v>
      </c>
      <c r="I12" s="87"/>
      <c r="J12" s="87"/>
      <c r="K12" s="86">
        <f>SUM(K9:K11)</f>
        <v>0</v>
      </c>
    </row>
    <row r="13" spans="1:11">
      <c r="A13" s="1"/>
      <c r="B13" s="32"/>
      <c r="C13" s="1"/>
      <c r="D13" s="1"/>
      <c r="E13" s="1"/>
      <c r="F13" s="1"/>
      <c r="G13" s="1"/>
      <c r="H13" s="1"/>
      <c r="I13" s="1"/>
      <c r="J13" s="1"/>
      <c r="K13" s="1"/>
    </row>
    <row r="14" spans="1:11">
      <c r="A14" s="1"/>
      <c r="B14" s="36"/>
      <c r="C14" s="1"/>
      <c r="D14" s="1"/>
      <c r="E14" s="1"/>
      <c r="F14" s="1"/>
      <c r="G14" s="1"/>
      <c r="H14" s="1"/>
      <c r="I14" s="1"/>
      <c r="J14" s="1"/>
      <c r="K14" s="1"/>
    </row>
    <row r="15" spans="1:11">
      <c r="A15" s="1"/>
      <c r="B15" s="1"/>
      <c r="C15" s="1"/>
      <c r="D15" s="1"/>
      <c r="E15" s="1"/>
      <c r="F15" s="1"/>
      <c r="G15" s="1"/>
      <c r="H15" s="137"/>
      <c r="I15" s="137"/>
      <c r="J15" s="137"/>
      <c r="K15" s="6"/>
    </row>
    <row r="20" ht="34.5" customHeight="1"/>
  </sheetData>
  <mergeCells count="16">
    <mergeCell ref="A1:K1"/>
    <mergeCell ref="A2:K2"/>
    <mergeCell ref="A3:K3"/>
    <mergeCell ref="K6:K7"/>
    <mergeCell ref="E12:G12"/>
    <mergeCell ref="A4:K4"/>
    <mergeCell ref="A6:A7"/>
    <mergeCell ref="B6:B7"/>
    <mergeCell ref="C6:C7"/>
    <mergeCell ref="D6:D7"/>
    <mergeCell ref="E6:E7"/>
    <mergeCell ref="H15:J15"/>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Arkusz60">
    <pageSetUpPr fitToPage="1"/>
  </sheetPr>
  <dimension ref="A1:K18"/>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524</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08.75" customHeight="1">
      <c r="A9" s="2">
        <v>1</v>
      </c>
      <c r="B9" s="12" t="s">
        <v>542</v>
      </c>
      <c r="C9" s="10"/>
      <c r="D9" s="10"/>
      <c r="E9" s="9" t="s">
        <v>11</v>
      </c>
      <c r="F9" s="13">
        <v>5000</v>
      </c>
      <c r="G9" s="4"/>
      <c r="H9" s="4">
        <f t="shared" ref="H9" si="0">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32"/>
      <c r="C11" s="1"/>
      <c r="D11" s="1"/>
      <c r="E11" s="1"/>
      <c r="F11" s="1"/>
      <c r="G11" s="1"/>
      <c r="H11" s="1"/>
      <c r="I11" s="1"/>
      <c r="J11" s="1"/>
      <c r="K11" s="1"/>
    </row>
    <row r="12" spans="1:11">
      <c r="A12" s="1"/>
      <c r="B12" s="36"/>
      <c r="C12" s="1"/>
      <c r="D12" s="1"/>
      <c r="E12" s="1"/>
      <c r="F12" s="1"/>
      <c r="G12" s="1"/>
      <c r="H12" s="1"/>
      <c r="I12" s="1"/>
      <c r="J12" s="1"/>
      <c r="K12" s="1"/>
    </row>
    <row r="13" spans="1:11">
      <c r="A13" s="1"/>
      <c r="B13" s="1"/>
      <c r="C13" s="1"/>
      <c r="D13" s="1"/>
      <c r="E13" s="1"/>
      <c r="F13" s="1"/>
      <c r="G13" s="1"/>
      <c r="H13" s="137"/>
      <c r="I13" s="137"/>
      <c r="J13" s="137"/>
      <c r="K13" s="6"/>
    </row>
    <row r="18" ht="34.5" customHeight="1"/>
  </sheetData>
  <mergeCells count="16">
    <mergeCell ref="A1:K1"/>
    <mergeCell ref="A2:K2"/>
    <mergeCell ref="A3:K3"/>
    <mergeCell ref="K6:K7"/>
    <mergeCell ref="E10:G10"/>
    <mergeCell ref="A4:K4"/>
    <mergeCell ref="A6:A7"/>
    <mergeCell ref="B6:B7"/>
    <mergeCell ref="C6:C7"/>
    <mergeCell ref="D6:D7"/>
    <mergeCell ref="E6:E7"/>
    <mergeCell ref="H13:J13"/>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Arkusz61">
    <pageSetUpPr fitToPage="1"/>
  </sheetPr>
  <dimension ref="A1:K19"/>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535</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310.5" customHeight="1">
      <c r="A9" s="2">
        <v>1</v>
      </c>
      <c r="B9" s="12" t="s">
        <v>545</v>
      </c>
      <c r="C9" s="10"/>
      <c r="D9" s="10"/>
      <c r="E9" s="9" t="s">
        <v>11</v>
      </c>
      <c r="F9" s="13">
        <v>400</v>
      </c>
      <c r="G9" s="4"/>
      <c r="H9" s="4">
        <f t="shared" ref="H9:H10" si="0">ROUND(F9*G9,2)</f>
        <v>0</v>
      </c>
      <c r="I9" s="2"/>
      <c r="J9" s="4">
        <f>+H9*I9%</f>
        <v>0</v>
      </c>
      <c r="K9" s="5">
        <f>ROUND(H9+J9,2)</f>
        <v>0</v>
      </c>
    </row>
    <row r="10" spans="1:11" ht="182.25" customHeight="1">
      <c r="A10" s="2">
        <v>2</v>
      </c>
      <c r="B10" s="12" t="s">
        <v>543</v>
      </c>
      <c r="C10" s="10"/>
      <c r="D10" s="10"/>
      <c r="E10" s="9" t="s">
        <v>11</v>
      </c>
      <c r="F10" s="13">
        <v>30</v>
      </c>
      <c r="G10" s="4"/>
      <c r="H10" s="4">
        <f t="shared" si="0"/>
        <v>0</v>
      </c>
      <c r="I10" s="2"/>
      <c r="J10" s="4">
        <f t="shared" ref="J10" si="1">+H10*I10%</f>
        <v>0</v>
      </c>
      <c r="K10" s="5">
        <f t="shared" ref="K10" si="2">ROUND(H10+J10,2)</f>
        <v>0</v>
      </c>
    </row>
    <row r="11" spans="1:11" ht="15" thickBot="1">
      <c r="A11" s="1"/>
      <c r="B11" s="1"/>
      <c r="C11" s="1"/>
      <c r="D11" s="1"/>
      <c r="E11" s="138" t="s">
        <v>9</v>
      </c>
      <c r="F11" s="141"/>
      <c r="G11" s="142"/>
      <c r="H11" s="86">
        <f>SUM(H9:H10)</f>
        <v>0</v>
      </c>
      <c r="I11" s="87"/>
      <c r="J11" s="87"/>
      <c r="K11" s="86">
        <f>SUM(K9:K10)</f>
        <v>0</v>
      </c>
    </row>
    <row r="12" spans="1:11">
      <c r="A12" s="1"/>
      <c r="B12" s="32"/>
      <c r="C12" s="1"/>
      <c r="D12" s="1"/>
      <c r="E12" s="1"/>
      <c r="F12" s="1"/>
      <c r="G12" s="1"/>
      <c r="H12" s="1"/>
      <c r="I12" s="1"/>
      <c r="J12" s="1"/>
      <c r="K12" s="1"/>
    </row>
    <row r="13" spans="1:11">
      <c r="A13" s="1"/>
      <c r="B13" s="36"/>
      <c r="C13" s="1"/>
      <c r="D13" s="1"/>
      <c r="E13" s="1"/>
      <c r="F13" s="1"/>
      <c r="G13" s="1"/>
      <c r="H13" s="1"/>
      <c r="I13" s="1"/>
      <c r="J13" s="1"/>
      <c r="K13" s="1"/>
    </row>
    <row r="14" spans="1:11">
      <c r="A14" s="1"/>
      <c r="B14" s="1"/>
      <c r="C14" s="1"/>
      <c r="D14" s="1"/>
      <c r="E14" s="1"/>
      <c r="F14" s="1"/>
      <c r="G14" s="1"/>
      <c r="H14" s="137"/>
      <c r="I14" s="137"/>
      <c r="J14" s="137"/>
      <c r="K14" s="6"/>
    </row>
    <row r="19" ht="33" customHeight="1"/>
  </sheetData>
  <mergeCells count="16">
    <mergeCell ref="A1:K1"/>
    <mergeCell ref="A2:K2"/>
    <mergeCell ref="A3:K3"/>
    <mergeCell ref="K6:K7"/>
    <mergeCell ref="E11:G11"/>
    <mergeCell ref="A4:K4"/>
    <mergeCell ref="A6:A7"/>
    <mergeCell ref="B6:B7"/>
    <mergeCell ref="C6:C7"/>
    <mergeCell ref="D6:D7"/>
    <mergeCell ref="E6:E7"/>
    <mergeCell ref="H14:J14"/>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Arkusz62">
    <pageSetUpPr fitToPage="1"/>
  </sheetPr>
  <dimension ref="A1:K23"/>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539</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38.25">
      <c r="A9" s="2">
        <v>1</v>
      </c>
      <c r="B9" s="12" t="s">
        <v>549</v>
      </c>
      <c r="C9" s="10"/>
      <c r="D9" s="10"/>
      <c r="E9" s="9" t="s">
        <v>11</v>
      </c>
      <c r="F9" s="13">
        <v>20</v>
      </c>
      <c r="G9" s="4"/>
      <c r="H9" s="4">
        <f t="shared" ref="H9:H14" si="0">ROUND(F9*G9,2)</f>
        <v>0</v>
      </c>
      <c r="I9" s="2"/>
      <c r="J9" s="4">
        <f>+H9*I9%</f>
        <v>0</v>
      </c>
      <c r="K9" s="5">
        <f>ROUND(H9+J9,2)</f>
        <v>0</v>
      </c>
    </row>
    <row r="10" spans="1:11" ht="147.75" customHeight="1">
      <c r="A10" s="2">
        <v>2</v>
      </c>
      <c r="B10" s="12" t="s">
        <v>550</v>
      </c>
      <c r="C10" s="10"/>
      <c r="D10" s="10"/>
      <c r="E10" s="9" t="s">
        <v>11</v>
      </c>
      <c r="F10" s="13">
        <v>20</v>
      </c>
      <c r="G10" s="4"/>
      <c r="H10" s="4">
        <f t="shared" si="0"/>
        <v>0</v>
      </c>
      <c r="I10" s="2"/>
      <c r="J10" s="4">
        <f t="shared" ref="J10:J14" si="1">+H10*I10%</f>
        <v>0</v>
      </c>
      <c r="K10" s="5">
        <f t="shared" ref="K10:K14" si="2">ROUND(H10+J10,2)</f>
        <v>0</v>
      </c>
    </row>
    <row r="11" spans="1:11" ht="32.25" customHeight="1">
      <c r="A11" s="2">
        <v>3</v>
      </c>
      <c r="B11" s="12" t="s">
        <v>546</v>
      </c>
      <c r="C11" s="10"/>
      <c r="D11" s="10"/>
      <c r="E11" s="9" t="s">
        <v>11</v>
      </c>
      <c r="F11" s="13">
        <v>10</v>
      </c>
      <c r="G11" s="4"/>
      <c r="H11" s="4">
        <f t="shared" si="0"/>
        <v>0</v>
      </c>
      <c r="I11" s="2"/>
      <c r="J11" s="4">
        <f t="shared" si="1"/>
        <v>0</v>
      </c>
      <c r="K11" s="5">
        <f t="shared" si="2"/>
        <v>0</v>
      </c>
    </row>
    <row r="12" spans="1:11" ht="110.25" customHeight="1">
      <c r="A12" s="2">
        <v>4</v>
      </c>
      <c r="B12" s="12" t="s">
        <v>551</v>
      </c>
      <c r="C12" s="10"/>
      <c r="D12" s="10"/>
      <c r="E12" s="9" t="s">
        <v>11</v>
      </c>
      <c r="F12" s="13">
        <v>15</v>
      </c>
      <c r="G12" s="4"/>
      <c r="H12" s="4">
        <f t="shared" si="0"/>
        <v>0</v>
      </c>
      <c r="I12" s="2"/>
      <c r="J12" s="4">
        <f t="shared" si="1"/>
        <v>0</v>
      </c>
      <c r="K12" s="5">
        <f t="shared" si="2"/>
        <v>0</v>
      </c>
    </row>
    <row r="13" spans="1:11" ht="297" customHeight="1">
      <c r="A13" s="2">
        <v>5</v>
      </c>
      <c r="B13" s="12" t="s">
        <v>552</v>
      </c>
      <c r="C13" s="10"/>
      <c r="D13" s="10"/>
      <c r="E13" s="9" t="s">
        <v>11</v>
      </c>
      <c r="F13" s="13">
        <v>1</v>
      </c>
      <c r="G13" s="4"/>
      <c r="H13" s="4">
        <f t="shared" si="0"/>
        <v>0</v>
      </c>
      <c r="I13" s="2"/>
      <c r="J13" s="4">
        <f t="shared" si="1"/>
        <v>0</v>
      </c>
      <c r="K13" s="5">
        <f t="shared" si="2"/>
        <v>0</v>
      </c>
    </row>
    <row r="14" spans="1:11" ht="117" customHeight="1">
      <c r="A14" s="2">
        <v>6</v>
      </c>
      <c r="B14" s="12" t="s">
        <v>547</v>
      </c>
      <c r="C14" s="10"/>
      <c r="D14" s="10"/>
      <c r="E14" s="9" t="s">
        <v>11</v>
      </c>
      <c r="F14" s="13">
        <v>1</v>
      </c>
      <c r="G14" s="4"/>
      <c r="H14" s="4">
        <f t="shared" si="0"/>
        <v>0</v>
      </c>
      <c r="I14" s="2"/>
      <c r="J14" s="4">
        <f t="shared" si="1"/>
        <v>0</v>
      </c>
      <c r="K14" s="5">
        <f t="shared" si="2"/>
        <v>0</v>
      </c>
    </row>
    <row r="15" spans="1:11" ht="15" thickBot="1">
      <c r="A15" s="1"/>
      <c r="B15" s="1"/>
      <c r="C15" s="1"/>
      <c r="D15" s="1"/>
      <c r="E15" s="138" t="s">
        <v>9</v>
      </c>
      <c r="F15" s="141"/>
      <c r="G15" s="142"/>
      <c r="H15" s="86">
        <f>SUM(H9:H14)</f>
        <v>0</v>
      </c>
      <c r="I15" s="87"/>
      <c r="J15" s="87"/>
      <c r="K15" s="86">
        <f>SUM(K9:K14)</f>
        <v>0</v>
      </c>
    </row>
    <row r="16" spans="1:11">
      <c r="A16" s="1"/>
      <c r="B16" s="32"/>
      <c r="C16" s="1"/>
      <c r="D16" s="1"/>
      <c r="E16" s="1"/>
      <c r="F16" s="1"/>
      <c r="G16" s="1"/>
      <c r="H16" s="1"/>
      <c r="I16" s="1"/>
      <c r="J16" s="1"/>
      <c r="K16" s="1"/>
    </row>
    <row r="17" spans="1:11">
      <c r="A17" s="1"/>
      <c r="B17" s="36"/>
      <c r="C17" s="1"/>
      <c r="D17" s="1"/>
      <c r="E17" s="1"/>
      <c r="F17" s="1"/>
      <c r="G17" s="1"/>
      <c r="H17" s="1"/>
      <c r="I17" s="1"/>
      <c r="J17" s="1"/>
      <c r="K17" s="1"/>
    </row>
    <row r="18" spans="1:11">
      <c r="A18" s="1"/>
      <c r="B18" s="1"/>
      <c r="C18" s="1"/>
      <c r="D18" s="1"/>
      <c r="E18" s="1"/>
      <c r="F18" s="1"/>
      <c r="G18" s="1"/>
      <c r="H18" s="137"/>
      <c r="I18" s="137"/>
      <c r="J18" s="137"/>
      <c r="K18" s="6"/>
    </row>
    <row r="23" spans="1:11" ht="28.5" customHeight="1"/>
  </sheetData>
  <mergeCells count="16">
    <mergeCell ref="A1:K1"/>
    <mergeCell ref="A2:K2"/>
    <mergeCell ref="A3:K3"/>
    <mergeCell ref="K6:K7"/>
    <mergeCell ref="E15:G15"/>
    <mergeCell ref="A4:K4"/>
    <mergeCell ref="A6:A7"/>
    <mergeCell ref="B6:B7"/>
    <mergeCell ref="C6:C7"/>
    <mergeCell ref="D6:D7"/>
    <mergeCell ref="E6:E7"/>
    <mergeCell ref="H18:J18"/>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Arkusz63">
    <pageSetUpPr fitToPage="1"/>
  </sheetPr>
  <dimension ref="A1:K18"/>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541</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04">
      <c r="A9" s="2">
        <v>1</v>
      </c>
      <c r="B9" s="12" t="s">
        <v>553</v>
      </c>
      <c r="C9" s="10"/>
      <c r="D9" s="10"/>
      <c r="E9" s="9" t="s">
        <v>11</v>
      </c>
      <c r="F9" s="13">
        <v>250</v>
      </c>
      <c r="G9" s="4"/>
      <c r="H9" s="4">
        <f t="shared" ref="H9" si="0">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32"/>
      <c r="C11" s="1"/>
      <c r="D11" s="1"/>
      <c r="E11" s="1"/>
      <c r="F11" s="1"/>
      <c r="G11" s="1"/>
      <c r="H11" s="1"/>
      <c r="I11" s="1"/>
      <c r="J11" s="1"/>
      <c r="K11" s="1"/>
    </row>
    <row r="12" spans="1:11">
      <c r="A12" s="1"/>
      <c r="B12" s="36"/>
      <c r="C12" s="1"/>
      <c r="D12" s="1"/>
      <c r="E12" s="1"/>
      <c r="F12" s="1"/>
      <c r="G12" s="1"/>
      <c r="H12" s="1"/>
      <c r="I12" s="1"/>
      <c r="J12" s="1"/>
      <c r="K12" s="1"/>
    </row>
    <row r="13" spans="1:11">
      <c r="A13" s="1"/>
      <c r="B13" s="1"/>
      <c r="C13" s="1"/>
      <c r="D13" s="1"/>
      <c r="E13" s="1"/>
      <c r="F13" s="1"/>
      <c r="G13" s="1"/>
      <c r="H13" s="137"/>
      <c r="I13" s="137"/>
      <c r="J13" s="137"/>
      <c r="K13" s="6"/>
    </row>
    <row r="18" ht="29.25" customHeight="1"/>
  </sheetData>
  <mergeCells count="16">
    <mergeCell ref="A1:K1"/>
    <mergeCell ref="A2:K2"/>
    <mergeCell ref="A3:K3"/>
    <mergeCell ref="K6:K7"/>
    <mergeCell ref="E10:G10"/>
    <mergeCell ref="A4:K4"/>
    <mergeCell ref="A6:A7"/>
    <mergeCell ref="B6:B7"/>
    <mergeCell ref="C6:C7"/>
    <mergeCell ref="D6:D7"/>
    <mergeCell ref="E6:E7"/>
    <mergeCell ref="H13:J13"/>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Arkusz64">
    <pageSetUpPr fitToPage="1"/>
  </sheetPr>
  <dimension ref="A1:K28"/>
  <sheetViews>
    <sheetView workbookViewId="0">
      <selection activeCell="A21" sqref="A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75"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544</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66.75" customHeight="1">
      <c r="A9" s="2">
        <v>1</v>
      </c>
      <c r="B9" s="12" t="s">
        <v>555</v>
      </c>
      <c r="C9" s="10"/>
      <c r="D9" s="10"/>
      <c r="E9" s="9" t="s">
        <v>11</v>
      </c>
      <c r="F9" s="13">
        <v>2</v>
      </c>
      <c r="G9" s="4"/>
      <c r="H9" s="4">
        <f t="shared" ref="H9:H19" si="0">ROUND(F9*G9,2)</f>
        <v>0</v>
      </c>
      <c r="I9" s="2"/>
      <c r="J9" s="4">
        <f>+H9*I9%</f>
        <v>0</v>
      </c>
      <c r="K9" s="5">
        <f>ROUND(H9+J9,2)</f>
        <v>0</v>
      </c>
    </row>
    <row r="10" spans="1:11" ht="66" customHeight="1">
      <c r="A10" s="2">
        <v>2</v>
      </c>
      <c r="B10" s="12" t="s">
        <v>556</v>
      </c>
      <c r="C10" s="10"/>
      <c r="D10" s="10"/>
      <c r="E10" s="9" t="s">
        <v>11</v>
      </c>
      <c r="F10" s="13">
        <v>10</v>
      </c>
      <c r="G10" s="4"/>
      <c r="H10" s="4">
        <f t="shared" si="0"/>
        <v>0</v>
      </c>
      <c r="I10" s="2"/>
      <c r="J10" s="4">
        <f t="shared" ref="J10:J19" si="1">+H10*I10%</f>
        <v>0</v>
      </c>
      <c r="K10" s="5">
        <f t="shared" ref="K10:K19" si="2">ROUND(H10+J10,2)</f>
        <v>0</v>
      </c>
    </row>
    <row r="11" spans="1:11" ht="68.25" customHeight="1">
      <c r="A11" s="2">
        <v>3</v>
      </c>
      <c r="B11" s="12" t="s">
        <v>557</v>
      </c>
      <c r="C11" s="10"/>
      <c r="D11" s="10"/>
      <c r="E11" s="9" t="s">
        <v>11</v>
      </c>
      <c r="F11" s="13">
        <v>600</v>
      </c>
      <c r="G11" s="4"/>
      <c r="H11" s="4">
        <f t="shared" si="0"/>
        <v>0</v>
      </c>
      <c r="I11" s="2"/>
      <c r="J11" s="4">
        <f t="shared" si="1"/>
        <v>0</v>
      </c>
      <c r="K11" s="5">
        <f t="shared" si="2"/>
        <v>0</v>
      </c>
    </row>
    <row r="12" spans="1:11" ht="69" customHeight="1">
      <c r="A12" s="2">
        <v>4</v>
      </c>
      <c r="B12" s="12" t="s">
        <v>558</v>
      </c>
      <c r="C12" s="10"/>
      <c r="D12" s="10"/>
      <c r="E12" s="9" t="s">
        <v>11</v>
      </c>
      <c r="F12" s="13">
        <v>20</v>
      </c>
      <c r="G12" s="4"/>
      <c r="H12" s="4">
        <f t="shared" si="0"/>
        <v>0</v>
      </c>
      <c r="I12" s="2"/>
      <c r="J12" s="4">
        <f t="shared" si="1"/>
        <v>0</v>
      </c>
      <c r="K12" s="5">
        <f t="shared" si="2"/>
        <v>0</v>
      </c>
    </row>
    <row r="13" spans="1:11" ht="117.75" customHeight="1">
      <c r="A13" s="2">
        <v>5</v>
      </c>
      <c r="B13" s="12" t="s">
        <v>559</v>
      </c>
      <c r="C13" s="10"/>
      <c r="D13" s="10"/>
      <c r="E13" s="9" t="s">
        <v>11</v>
      </c>
      <c r="F13" s="13">
        <v>50</v>
      </c>
      <c r="G13" s="4"/>
      <c r="H13" s="4">
        <f t="shared" si="0"/>
        <v>0</v>
      </c>
      <c r="I13" s="2"/>
      <c r="J13" s="4">
        <f t="shared" si="1"/>
        <v>0</v>
      </c>
      <c r="K13" s="5">
        <f t="shared" si="2"/>
        <v>0</v>
      </c>
    </row>
    <row r="14" spans="1:11" ht="149.25" customHeight="1">
      <c r="A14" s="2">
        <v>6</v>
      </c>
      <c r="B14" s="12" t="s">
        <v>560</v>
      </c>
      <c r="C14" s="10"/>
      <c r="D14" s="10"/>
      <c r="E14" s="9" t="s">
        <v>11</v>
      </c>
      <c r="F14" s="13">
        <v>1000</v>
      </c>
      <c r="G14" s="4"/>
      <c r="H14" s="4">
        <f t="shared" si="0"/>
        <v>0</v>
      </c>
      <c r="I14" s="2"/>
      <c r="J14" s="4">
        <f t="shared" si="1"/>
        <v>0</v>
      </c>
      <c r="K14" s="5">
        <f t="shared" si="2"/>
        <v>0</v>
      </c>
    </row>
    <row r="15" spans="1:11" ht="38.25">
      <c r="A15" s="2">
        <v>7</v>
      </c>
      <c r="B15" s="12" t="s">
        <v>561</v>
      </c>
      <c r="C15" s="10"/>
      <c r="D15" s="10"/>
      <c r="E15" s="9" t="s">
        <v>11</v>
      </c>
      <c r="F15" s="13">
        <v>130</v>
      </c>
      <c r="G15" s="4"/>
      <c r="H15" s="4">
        <f t="shared" si="0"/>
        <v>0</v>
      </c>
      <c r="I15" s="2"/>
      <c r="J15" s="4">
        <f t="shared" si="1"/>
        <v>0</v>
      </c>
      <c r="K15" s="5">
        <f t="shared" si="2"/>
        <v>0</v>
      </c>
    </row>
    <row r="16" spans="1:11" ht="51">
      <c r="A16" s="2">
        <v>8</v>
      </c>
      <c r="B16" s="12" t="s">
        <v>562</v>
      </c>
      <c r="C16" s="10"/>
      <c r="D16" s="10"/>
      <c r="E16" s="9" t="s">
        <v>11</v>
      </c>
      <c r="F16" s="13">
        <v>20</v>
      </c>
      <c r="G16" s="4"/>
      <c r="H16" s="4">
        <f t="shared" si="0"/>
        <v>0</v>
      </c>
      <c r="I16" s="2"/>
      <c r="J16" s="4">
        <f t="shared" si="1"/>
        <v>0</v>
      </c>
      <c r="K16" s="5">
        <f t="shared" si="2"/>
        <v>0</v>
      </c>
    </row>
    <row r="17" spans="1:11" ht="51">
      <c r="A17" s="2">
        <v>9</v>
      </c>
      <c r="B17" s="12" t="s">
        <v>563</v>
      </c>
      <c r="C17" s="10"/>
      <c r="D17" s="10"/>
      <c r="E17" s="9" t="s">
        <v>15</v>
      </c>
      <c r="F17" s="13">
        <v>2</v>
      </c>
      <c r="G17" s="4"/>
      <c r="H17" s="4">
        <f t="shared" si="0"/>
        <v>0</v>
      </c>
      <c r="I17" s="2"/>
      <c r="J17" s="4">
        <f t="shared" si="1"/>
        <v>0</v>
      </c>
      <c r="K17" s="5">
        <f t="shared" si="2"/>
        <v>0</v>
      </c>
    </row>
    <row r="18" spans="1:11" ht="51">
      <c r="A18" s="2">
        <v>10</v>
      </c>
      <c r="B18" s="12" t="s">
        <v>564</v>
      </c>
      <c r="C18" s="10"/>
      <c r="D18" s="10"/>
      <c r="E18" s="9" t="s">
        <v>15</v>
      </c>
      <c r="F18" s="13">
        <v>2</v>
      </c>
      <c r="G18" s="4"/>
      <c r="H18" s="4">
        <f t="shared" si="0"/>
        <v>0</v>
      </c>
      <c r="I18" s="2"/>
      <c r="J18" s="4">
        <f t="shared" si="1"/>
        <v>0</v>
      </c>
      <c r="K18" s="5">
        <f t="shared" si="2"/>
        <v>0</v>
      </c>
    </row>
    <row r="19" spans="1:11" ht="96.75" customHeight="1">
      <c r="A19" s="2">
        <v>11</v>
      </c>
      <c r="B19" s="12" t="s">
        <v>565</v>
      </c>
      <c r="C19" s="10"/>
      <c r="D19" s="10"/>
      <c r="E19" s="9" t="s">
        <v>11</v>
      </c>
      <c r="F19" s="13">
        <v>30</v>
      </c>
      <c r="G19" s="4"/>
      <c r="H19" s="4">
        <f t="shared" si="0"/>
        <v>0</v>
      </c>
      <c r="I19" s="2"/>
      <c r="J19" s="4">
        <f t="shared" si="1"/>
        <v>0</v>
      </c>
      <c r="K19" s="5">
        <f t="shared" si="2"/>
        <v>0</v>
      </c>
    </row>
    <row r="20" spans="1:11" ht="15" thickBot="1">
      <c r="A20" s="1"/>
      <c r="B20" s="1"/>
      <c r="C20" s="1"/>
      <c r="D20" s="1"/>
      <c r="E20" s="138" t="s">
        <v>9</v>
      </c>
      <c r="F20" s="141"/>
      <c r="G20" s="142"/>
      <c r="H20" s="86">
        <f>SUM(H9:H19)</f>
        <v>0</v>
      </c>
      <c r="I20" s="87"/>
      <c r="J20" s="87"/>
      <c r="K20" s="86">
        <f>SUM(K9:K19)</f>
        <v>0</v>
      </c>
    </row>
    <row r="21" spans="1:11">
      <c r="A21" s="1"/>
      <c r="B21" s="32"/>
      <c r="C21" s="1"/>
      <c r="D21" s="1"/>
      <c r="E21" s="1"/>
      <c r="F21" s="1"/>
      <c r="G21" s="1"/>
      <c r="H21" s="1"/>
      <c r="I21" s="1"/>
      <c r="J21" s="1"/>
      <c r="K21" s="1"/>
    </row>
    <row r="22" spans="1:11">
      <c r="A22" s="1"/>
      <c r="B22" s="36"/>
      <c r="C22" s="1"/>
      <c r="D22" s="1"/>
      <c r="E22" s="1"/>
      <c r="F22" s="1"/>
      <c r="G22" s="1"/>
      <c r="H22" s="1"/>
      <c r="I22" s="1"/>
      <c r="J22" s="1"/>
      <c r="K22" s="1"/>
    </row>
    <row r="23" spans="1:11">
      <c r="A23" s="1"/>
      <c r="B23" s="1"/>
      <c r="C23" s="1"/>
      <c r="D23" s="1"/>
      <c r="E23" s="1"/>
      <c r="F23" s="1"/>
      <c r="G23" s="1"/>
      <c r="H23" s="137"/>
      <c r="I23" s="137"/>
      <c r="J23" s="137"/>
      <c r="K23" s="6"/>
    </row>
    <row r="28" spans="1:11" ht="32.25" customHeight="1"/>
  </sheetData>
  <mergeCells count="16">
    <mergeCell ref="A1:K1"/>
    <mergeCell ref="A2:K2"/>
    <mergeCell ref="A3:K3"/>
    <mergeCell ref="K6:K7"/>
    <mergeCell ref="E20:G20"/>
    <mergeCell ref="A4:K4"/>
    <mergeCell ref="A6:A7"/>
    <mergeCell ref="B6:B7"/>
    <mergeCell ref="C6:C7"/>
    <mergeCell ref="D6:D7"/>
    <mergeCell ref="E6:E7"/>
    <mergeCell ref="H23:J23"/>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Arkusz66">
    <pageSetUpPr fitToPage="1"/>
  </sheetPr>
  <dimension ref="A1:K25"/>
  <sheetViews>
    <sheetView workbookViewId="0">
      <selection activeCell="A27" sqref="A2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548</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25.5">
      <c r="A9" s="15">
        <v>1</v>
      </c>
      <c r="B9" s="16" t="s">
        <v>567</v>
      </c>
      <c r="C9" s="17"/>
      <c r="D9" s="17"/>
      <c r="E9" s="18"/>
      <c r="F9" s="19"/>
      <c r="G9" s="17"/>
      <c r="H9" s="20"/>
      <c r="I9" s="17"/>
      <c r="J9" s="20"/>
      <c r="K9" s="21"/>
    </row>
    <row r="10" spans="1:11" ht="153">
      <c r="A10" s="2" t="s">
        <v>58</v>
      </c>
      <c r="B10" s="12" t="s">
        <v>663</v>
      </c>
      <c r="C10" s="10"/>
      <c r="D10" s="10"/>
      <c r="E10" s="9" t="s">
        <v>11</v>
      </c>
      <c r="F10" s="13">
        <v>100</v>
      </c>
      <c r="G10" s="4"/>
      <c r="H10" s="4">
        <f>ROUND(F10*G10,2)</f>
        <v>0</v>
      </c>
      <c r="I10" s="2"/>
      <c r="J10" s="4">
        <f t="shared" ref="J10:J12" si="0">+H10*I10%</f>
        <v>0</v>
      </c>
      <c r="K10" s="5">
        <f t="shared" ref="K10:K12" si="1">ROUND(H10+J10,2)</f>
        <v>0</v>
      </c>
    </row>
    <row r="11" spans="1:11" ht="51">
      <c r="A11" s="2" t="s">
        <v>59</v>
      </c>
      <c r="B11" s="12" t="s">
        <v>664</v>
      </c>
      <c r="C11" s="10"/>
      <c r="D11" s="10"/>
      <c r="E11" s="9" t="s">
        <v>11</v>
      </c>
      <c r="F11" s="13">
        <v>100</v>
      </c>
      <c r="G11" s="4"/>
      <c r="H11" s="4">
        <f t="shared" ref="H11:H12" si="2">ROUND(F11*G11,2)</f>
        <v>0</v>
      </c>
      <c r="I11" s="2"/>
      <c r="J11" s="4">
        <f t="shared" si="0"/>
        <v>0</v>
      </c>
      <c r="K11" s="5">
        <f t="shared" si="1"/>
        <v>0</v>
      </c>
    </row>
    <row r="12" spans="1:11" ht="25.5">
      <c r="A12" s="2" t="s">
        <v>448</v>
      </c>
      <c r="B12" s="12" t="s">
        <v>568</v>
      </c>
      <c r="C12" s="10"/>
      <c r="D12" s="24"/>
      <c r="E12" s="9" t="s">
        <v>11</v>
      </c>
      <c r="F12" s="13">
        <v>2</v>
      </c>
      <c r="G12" s="4"/>
      <c r="H12" s="4">
        <f t="shared" si="2"/>
        <v>0</v>
      </c>
      <c r="I12" s="2"/>
      <c r="J12" s="4">
        <f t="shared" si="0"/>
        <v>0</v>
      </c>
      <c r="K12" s="5">
        <f t="shared" si="1"/>
        <v>0</v>
      </c>
    </row>
    <row r="13" spans="1:11" ht="38.25">
      <c r="A13" s="15">
        <v>2</v>
      </c>
      <c r="B13" s="62" t="s">
        <v>447</v>
      </c>
      <c r="C13" s="63"/>
      <c r="D13" s="63"/>
      <c r="E13" s="63"/>
      <c r="F13" s="63"/>
      <c r="G13" s="20"/>
      <c r="H13" s="63"/>
      <c r="I13" s="63"/>
      <c r="J13" s="63"/>
      <c r="K13" s="63"/>
    </row>
    <row r="14" spans="1:11" ht="267.75">
      <c r="A14" s="2" t="s">
        <v>60</v>
      </c>
      <c r="B14" s="60" t="s">
        <v>674</v>
      </c>
      <c r="C14" s="61"/>
      <c r="D14" s="61"/>
      <c r="E14" s="2" t="s">
        <v>11</v>
      </c>
      <c r="F14" s="2">
        <v>50</v>
      </c>
      <c r="G14" s="4"/>
      <c r="H14" s="4">
        <f>ROUND(F14*G14,2)</f>
        <v>0</v>
      </c>
      <c r="I14" s="2"/>
      <c r="J14" s="4">
        <f>SUM(H14*I14%)</f>
        <v>0</v>
      </c>
      <c r="K14" s="4">
        <f>ROUND(H14+J14,2)</f>
        <v>0</v>
      </c>
    </row>
    <row r="15" spans="1:11" ht="76.5">
      <c r="A15" s="2" t="s">
        <v>61</v>
      </c>
      <c r="B15" s="60" t="s">
        <v>665</v>
      </c>
      <c r="C15" s="61"/>
      <c r="D15" s="61"/>
      <c r="E15" s="2" t="s">
        <v>11</v>
      </c>
      <c r="F15" s="2">
        <v>70</v>
      </c>
      <c r="G15" s="4"/>
      <c r="H15" s="4">
        <f>ROUND(F15*G15,2)</f>
        <v>0</v>
      </c>
      <c r="I15" s="2"/>
      <c r="J15" s="4">
        <f t="shared" ref="J15:J19" si="3">SUM(H15*I15%)</f>
        <v>0</v>
      </c>
      <c r="K15" s="4">
        <f t="shared" ref="K15:K19" si="4">ROUND(H15+J15,2)</f>
        <v>0</v>
      </c>
    </row>
    <row r="16" spans="1:11" ht="216.75">
      <c r="A16" s="2" t="s">
        <v>62</v>
      </c>
      <c r="B16" s="60" t="s">
        <v>666</v>
      </c>
      <c r="C16" s="61"/>
      <c r="D16" s="61"/>
      <c r="E16" s="2" t="s">
        <v>11</v>
      </c>
      <c r="F16" s="2">
        <v>50</v>
      </c>
      <c r="G16" s="4"/>
      <c r="H16" s="4">
        <f t="shared" ref="H16:H19" si="5">ROUND(F16*G16,2)</f>
        <v>0</v>
      </c>
      <c r="I16" s="2"/>
      <c r="J16" s="4">
        <f t="shared" si="3"/>
        <v>0</v>
      </c>
      <c r="K16" s="4">
        <f t="shared" si="4"/>
        <v>0</v>
      </c>
    </row>
    <row r="17" spans="1:11" ht="28.5" customHeight="1">
      <c r="A17" s="2" t="s">
        <v>63</v>
      </c>
      <c r="B17" s="60" t="s">
        <v>667</v>
      </c>
      <c r="C17" s="61"/>
      <c r="D17" s="61"/>
      <c r="E17" s="2" t="s">
        <v>11</v>
      </c>
      <c r="F17" s="2">
        <v>20</v>
      </c>
      <c r="G17" s="4"/>
      <c r="H17" s="4">
        <f t="shared" si="5"/>
        <v>0</v>
      </c>
      <c r="I17" s="2"/>
      <c r="J17" s="4">
        <f t="shared" si="3"/>
        <v>0</v>
      </c>
      <c r="K17" s="4">
        <f t="shared" si="4"/>
        <v>0</v>
      </c>
    </row>
    <row r="18" spans="1:11">
      <c r="A18" s="2" t="s">
        <v>64</v>
      </c>
      <c r="B18" s="59" t="s">
        <v>668</v>
      </c>
      <c r="C18" s="61"/>
      <c r="D18" s="61"/>
      <c r="E18" s="2" t="s">
        <v>11</v>
      </c>
      <c r="F18" s="2">
        <v>50</v>
      </c>
      <c r="G18" s="4"/>
      <c r="H18" s="4">
        <f t="shared" si="5"/>
        <v>0</v>
      </c>
      <c r="I18" s="2"/>
      <c r="J18" s="4">
        <f t="shared" si="3"/>
        <v>0</v>
      </c>
      <c r="K18" s="4">
        <f t="shared" si="4"/>
        <v>0</v>
      </c>
    </row>
    <row r="19" spans="1:11">
      <c r="A19" s="2" t="s">
        <v>621</v>
      </c>
      <c r="B19" s="60" t="s">
        <v>669</v>
      </c>
      <c r="C19" s="61"/>
      <c r="D19" s="61"/>
      <c r="E19" s="2" t="s">
        <v>11</v>
      </c>
      <c r="F19" s="2">
        <v>20</v>
      </c>
      <c r="G19" s="4"/>
      <c r="H19" s="4">
        <f t="shared" si="5"/>
        <v>0</v>
      </c>
      <c r="I19" s="2"/>
      <c r="J19" s="4">
        <f t="shared" si="3"/>
        <v>0</v>
      </c>
      <c r="K19" s="4">
        <f t="shared" si="4"/>
        <v>0</v>
      </c>
    </row>
    <row r="20" spans="1:11" ht="49.5" customHeight="1">
      <c r="A20" s="64">
        <v>3</v>
      </c>
      <c r="B20" s="65" t="s">
        <v>673</v>
      </c>
      <c r="C20" s="63"/>
      <c r="D20" s="63"/>
      <c r="E20" s="15"/>
      <c r="F20" s="63"/>
      <c r="G20" s="115"/>
      <c r="H20" s="63"/>
      <c r="I20" s="63"/>
      <c r="J20" s="63"/>
      <c r="K20" s="63"/>
    </row>
    <row r="21" spans="1:11" ht="159" customHeight="1">
      <c r="A21" s="55" t="s">
        <v>645</v>
      </c>
      <c r="B21" s="66" t="s">
        <v>672</v>
      </c>
      <c r="C21" s="61"/>
      <c r="D21" s="61"/>
      <c r="E21" s="2" t="s">
        <v>11</v>
      </c>
      <c r="F21" s="2">
        <v>50</v>
      </c>
      <c r="G21" s="4"/>
      <c r="H21" s="4">
        <f>ROUND(F21*G21,2)</f>
        <v>0</v>
      </c>
      <c r="I21" s="2"/>
      <c r="J21" s="4">
        <f>SUM(H21*I21%)</f>
        <v>0</v>
      </c>
      <c r="K21" s="4">
        <f>ROUND(H21+J21,2)</f>
        <v>0</v>
      </c>
    </row>
    <row r="22" spans="1:11" ht="123" customHeight="1">
      <c r="A22" s="55" t="s">
        <v>646</v>
      </c>
      <c r="B22" s="60" t="s">
        <v>671</v>
      </c>
      <c r="C22" s="61"/>
      <c r="D22" s="61"/>
      <c r="E22" s="2" t="s">
        <v>11</v>
      </c>
      <c r="F22" s="2">
        <v>60</v>
      </c>
      <c r="G22" s="4"/>
      <c r="H22" s="4">
        <f t="shared" ref="H22:H23" si="6">ROUND(F22*G22,2)</f>
        <v>0</v>
      </c>
      <c r="I22" s="2"/>
      <c r="J22" s="4">
        <f t="shared" ref="J22:J23" si="7">SUM(H22*I22%)</f>
        <v>0</v>
      </c>
      <c r="K22" s="4">
        <f t="shared" ref="K22:K23" si="8">ROUND(H22+J22,2)</f>
        <v>0</v>
      </c>
    </row>
    <row r="23" spans="1:11" ht="225.75" customHeight="1" thickBot="1">
      <c r="A23" s="55" t="s">
        <v>647</v>
      </c>
      <c r="B23" s="60" t="s">
        <v>670</v>
      </c>
      <c r="C23" s="61"/>
      <c r="D23" s="61"/>
      <c r="E23" s="2" t="s">
        <v>11</v>
      </c>
      <c r="F23" s="2">
        <v>50</v>
      </c>
      <c r="G23" s="4"/>
      <c r="H23" s="70">
        <f t="shared" si="6"/>
        <v>0</v>
      </c>
      <c r="I23" s="2"/>
      <c r="J23" s="4">
        <f t="shared" si="7"/>
        <v>0</v>
      </c>
      <c r="K23" s="70">
        <f t="shared" si="8"/>
        <v>0</v>
      </c>
    </row>
    <row r="24" spans="1:11" ht="15" thickBot="1">
      <c r="E24" s="138" t="s">
        <v>9</v>
      </c>
      <c r="F24" s="161"/>
      <c r="G24" s="162"/>
      <c r="H24" s="91">
        <f>SUM(H10:H23)</f>
        <v>0</v>
      </c>
      <c r="I24" s="92"/>
      <c r="J24" s="92"/>
      <c r="K24" s="91">
        <f>SUM(K10:K23)</f>
        <v>0</v>
      </c>
    </row>
    <row r="25" spans="1:11" ht="15">
      <c r="E25" s="82"/>
      <c r="F25" s="82"/>
      <c r="G25" s="82"/>
      <c r="H25" s="82"/>
      <c r="I25" s="82"/>
      <c r="J25" s="82"/>
      <c r="K25" s="82"/>
    </row>
  </sheetData>
  <mergeCells count="15">
    <mergeCell ref="A1:K1"/>
    <mergeCell ref="A2:K2"/>
    <mergeCell ref="A3:K3"/>
    <mergeCell ref="E24:G24"/>
    <mergeCell ref="A4:K4"/>
    <mergeCell ref="A6:A7"/>
    <mergeCell ref="B6:B7"/>
    <mergeCell ref="C6:C7"/>
    <mergeCell ref="D6:D7"/>
    <mergeCell ref="E6:E7"/>
    <mergeCell ref="F6:F7"/>
    <mergeCell ref="G6:G7"/>
    <mergeCell ref="H6:H7"/>
    <mergeCell ref="I6:J6"/>
    <mergeCell ref="K6:K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Arkusz67">
    <pageSetUpPr fitToPage="1"/>
  </sheetPr>
  <dimension ref="A1:K21"/>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 bestFit="1" customWidth="1"/>
    <col min="11" max="11" width="11"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554</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53">
      <c r="A9" s="2">
        <v>1</v>
      </c>
      <c r="B9" s="12" t="s">
        <v>571</v>
      </c>
      <c r="C9" s="10"/>
      <c r="D9" s="10"/>
      <c r="E9" s="9" t="s">
        <v>11</v>
      </c>
      <c r="F9" s="13">
        <v>10</v>
      </c>
      <c r="G9" s="4"/>
      <c r="H9" s="4">
        <f t="shared" ref="H9:H12" si="0">ROUND(F9*G9,2)</f>
        <v>0</v>
      </c>
      <c r="I9" s="2"/>
      <c r="J9" s="4">
        <f>+H9*I9%</f>
        <v>0</v>
      </c>
      <c r="K9" s="5">
        <f>ROUND(H9+J9,2)</f>
        <v>0</v>
      </c>
    </row>
    <row r="10" spans="1:11" ht="191.25">
      <c r="A10" s="2">
        <v>2</v>
      </c>
      <c r="B10" s="12" t="s">
        <v>572</v>
      </c>
      <c r="C10" s="10"/>
      <c r="D10" s="10"/>
      <c r="E10" s="9" t="s">
        <v>11</v>
      </c>
      <c r="F10" s="13">
        <v>50</v>
      </c>
      <c r="G10" s="4"/>
      <c r="H10" s="4">
        <f t="shared" si="0"/>
        <v>0</v>
      </c>
      <c r="I10" s="2"/>
      <c r="J10" s="4">
        <f t="shared" ref="J10:J12" si="1">+H10*I10%</f>
        <v>0</v>
      </c>
      <c r="K10" s="5">
        <f t="shared" ref="K10:K12" si="2">ROUND(H10+J10,2)</f>
        <v>0</v>
      </c>
    </row>
    <row r="11" spans="1:11" ht="351" customHeight="1">
      <c r="A11" s="2">
        <v>3</v>
      </c>
      <c r="B11" s="12" t="s">
        <v>573</v>
      </c>
      <c r="C11" s="10"/>
      <c r="D11" s="10"/>
      <c r="E11" s="9" t="s">
        <v>11</v>
      </c>
      <c r="F11" s="13">
        <v>30</v>
      </c>
      <c r="G11" s="4"/>
      <c r="H11" s="4">
        <f t="shared" si="0"/>
        <v>0</v>
      </c>
      <c r="I11" s="2"/>
      <c r="J11" s="4">
        <f t="shared" si="1"/>
        <v>0</v>
      </c>
      <c r="K11" s="5">
        <f t="shared" si="2"/>
        <v>0</v>
      </c>
    </row>
    <row r="12" spans="1:11" ht="335.25" customHeight="1">
      <c r="A12" s="2">
        <v>4</v>
      </c>
      <c r="B12" s="12" t="s">
        <v>574</v>
      </c>
      <c r="C12" s="10"/>
      <c r="D12" s="10"/>
      <c r="E12" s="9" t="s">
        <v>11</v>
      </c>
      <c r="F12" s="13">
        <v>40</v>
      </c>
      <c r="G12" s="4"/>
      <c r="H12" s="4">
        <f t="shared" si="0"/>
        <v>0</v>
      </c>
      <c r="I12" s="2"/>
      <c r="J12" s="4">
        <f t="shared" si="1"/>
        <v>0</v>
      </c>
      <c r="K12" s="5">
        <f t="shared" si="2"/>
        <v>0</v>
      </c>
    </row>
    <row r="13" spans="1:11" ht="15" thickBot="1">
      <c r="A13" s="1"/>
      <c r="B13" s="1"/>
      <c r="C13" s="1"/>
      <c r="D13" s="1"/>
      <c r="E13" s="138" t="s">
        <v>9</v>
      </c>
      <c r="F13" s="141"/>
      <c r="G13" s="142"/>
      <c r="H13" s="86">
        <f>SUM(H9:H12)</f>
        <v>0</v>
      </c>
      <c r="I13" s="87"/>
      <c r="J13" s="87"/>
      <c r="K13" s="86">
        <f>SUM(K9:K12)</f>
        <v>0</v>
      </c>
    </row>
    <row r="14" spans="1:11">
      <c r="A14" s="1"/>
      <c r="B14" s="32"/>
      <c r="C14" s="1"/>
      <c r="D14" s="1"/>
      <c r="E14" s="1"/>
      <c r="F14" s="1"/>
      <c r="G14" s="1"/>
      <c r="H14" s="1"/>
      <c r="I14" s="1"/>
      <c r="J14" s="1"/>
      <c r="K14" s="1"/>
    </row>
    <row r="15" spans="1:11">
      <c r="A15" s="1"/>
      <c r="B15" s="36"/>
      <c r="C15" s="1"/>
      <c r="D15" s="1"/>
      <c r="E15" s="1"/>
      <c r="F15" s="1"/>
      <c r="G15" s="1"/>
      <c r="H15" s="1"/>
      <c r="I15" s="1"/>
      <c r="J15" s="1"/>
      <c r="K15" s="1"/>
    </row>
    <row r="16" spans="1:11">
      <c r="A16" s="1"/>
      <c r="B16" s="1"/>
      <c r="C16" s="1"/>
      <c r="D16" s="1"/>
      <c r="E16" s="1"/>
      <c r="F16" s="1"/>
      <c r="G16" s="1"/>
      <c r="H16" s="137"/>
      <c r="I16" s="137"/>
      <c r="J16" s="137"/>
      <c r="K16" s="6"/>
    </row>
    <row r="21" ht="32.25" customHeight="1"/>
  </sheetData>
  <mergeCells count="16">
    <mergeCell ref="A1:K1"/>
    <mergeCell ref="A2:K2"/>
    <mergeCell ref="A3:K3"/>
    <mergeCell ref="K6:K7"/>
    <mergeCell ref="E13:G13"/>
    <mergeCell ref="A4:K4"/>
    <mergeCell ref="A6:A7"/>
    <mergeCell ref="B6:B7"/>
    <mergeCell ref="C6:C7"/>
    <mergeCell ref="D6:D7"/>
    <mergeCell ref="E6:E7"/>
    <mergeCell ref="H16:J16"/>
    <mergeCell ref="F6:F7"/>
    <mergeCell ref="G6:G7"/>
    <mergeCell ref="H6:H7"/>
    <mergeCell ref="I6:J6"/>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Arkusz68">
    <pageSetUpPr fitToPage="1"/>
  </sheetPr>
  <dimension ref="A1:K18"/>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566</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14.75">
      <c r="A9" s="2">
        <v>1</v>
      </c>
      <c r="B9" s="12" t="s">
        <v>575</v>
      </c>
      <c r="C9" s="10"/>
      <c r="D9" s="10"/>
      <c r="E9" s="9" t="s">
        <v>11</v>
      </c>
      <c r="F9" s="13">
        <v>400</v>
      </c>
      <c r="G9" s="4"/>
      <c r="H9" s="4">
        <f t="shared" ref="H9" si="0">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32"/>
      <c r="C11" s="1"/>
      <c r="D11" s="1"/>
      <c r="E11" s="1"/>
      <c r="F11" s="1"/>
      <c r="G11" s="1"/>
      <c r="H11" s="1"/>
      <c r="I11" s="1"/>
      <c r="J11" s="1"/>
      <c r="K11" s="1"/>
    </row>
    <row r="12" spans="1:11">
      <c r="A12" s="1"/>
      <c r="B12" s="36"/>
      <c r="C12" s="1"/>
      <c r="D12" s="1"/>
      <c r="E12" s="1"/>
      <c r="F12" s="1"/>
      <c r="G12" s="1"/>
      <c r="H12" s="1"/>
      <c r="I12" s="1"/>
      <c r="J12" s="1"/>
      <c r="K12" s="1"/>
    </row>
    <row r="13" spans="1:11">
      <c r="A13" s="1"/>
      <c r="B13" s="1"/>
      <c r="C13" s="1"/>
      <c r="D13" s="1"/>
      <c r="E13" s="1"/>
      <c r="F13" s="1"/>
      <c r="G13" s="1"/>
      <c r="H13" s="137"/>
      <c r="I13" s="137"/>
      <c r="J13" s="137"/>
      <c r="K13" s="6"/>
    </row>
    <row r="18" ht="27" customHeight="1"/>
  </sheetData>
  <mergeCells count="16">
    <mergeCell ref="A1:K1"/>
    <mergeCell ref="A2:K2"/>
    <mergeCell ref="A3:K3"/>
    <mergeCell ref="K6:K7"/>
    <mergeCell ref="E10:G10"/>
    <mergeCell ref="A4:K4"/>
    <mergeCell ref="A6:A7"/>
    <mergeCell ref="B6:B7"/>
    <mergeCell ref="C6:C7"/>
    <mergeCell ref="D6:D7"/>
    <mergeCell ref="E6:E7"/>
    <mergeCell ref="H13:J13"/>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Arkusz69">
    <pageSetUpPr fitToPage="1"/>
  </sheetPr>
  <dimension ref="A1:K15"/>
  <sheetViews>
    <sheetView workbookViewId="0">
      <selection activeCell="B10" sqref="B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569</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19.25" customHeight="1">
      <c r="A9" s="2">
        <v>1</v>
      </c>
      <c r="B9" s="12" t="s">
        <v>577</v>
      </c>
      <c r="C9" s="10"/>
      <c r="D9" s="10"/>
      <c r="E9" s="9" t="s">
        <v>11</v>
      </c>
      <c r="F9" s="13">
        <v>4200</v>
      </c>
      <c r="G9" s="4"/>
      <c r="H9" s="4">
        <f t="shared" ref="H9:H11" si="0">ROUND(F9*G9,2)</f>
        <v>0</v>
      </c>
      <c r="I9" s="2"/>
      <c r="J9" s="4">
        <f>+H9*I9%</f>
        <v>0</v>
      </c>
      <c r="K9" s="5">
        <f>ROUND(H9+J9,2)</f>
        <v>0</v>
      </c>
    </row>
    <row r="10" spans="1:11" ht="171" customHeight="1">
      <c r="A10" s="2">
        <v>2</v>
      </c>
      <c r="B10" s="12" t="s">
        <v>580</v>
      </c>
      <c r="C10" s="10"/>
      <c r="D10" s="10"/>
      <c r="E10" s="9" t="s">
        <v>11</v>
      </c>
      <c r="F10" s="13">
        <v>50000</v>
      </c>
      <c r="G10" s="4"/>
      <c r="H10" s="4">
        <f t="shared" si="0"/>
        <v>0</v>
      </c>
      <c r="I10" s="2"/>
      <c r="J10" s="4">
        <f t="shared" ref="J10:J11" si="1">+H10*I10%</f>
        <v>0</v>
      </c>
      <c r="K10" s="5">
        <f t="shared" ref="K10:K11" si="2">ROUND(H10+J10,2)</f>
        <v>0</v>
      </c>
    </row>
    <row r="11" spans="1:11">
      <c r="A11" s="2">
        <v>3</v>
      </c>
      <c r="B11" s="12" t="s">
        <v>578</v>
      </c>
      <c r="C11" s="10"/>
      <c r="D11" s="10"/>
      <c r="E11" s="9" t="s">
        <v>11</v>
      </c>
      <c r="F11" s="13">
        <v>150</v>
      </c>
      <c r="G11" s="4">
        <v>9.24</v>
      </c>
      <c r="H11" s="4">
        <f t="shared" si="0"/>
        <v>1386</v>
      </c>
      <c r="I11" s="2">
        <v>8</v>
      </c>
      <c r="J11" s="4">
        <f t="shared" si="1"/>
        <v>110.88</v>
      </c>
      <c r="K11" s="5">
        <f t="shared" si="2"/>
        <v>1496.88</v>
      </c>
    </row>
    <row r="12" spans="1:11" ht="15" thickBot="1">
      <c r="A12" s="1"/>
      <c r="B12" s="1"/>
      <c r="C12" s="1"/>
      <c r="D12" s="1"/>
      <c r="E12" s="138" t="s">
        <v>9</v>
      </c>
      <c r="F12" s="141"/>
      <c r="G12" s="142"/>
      <c r="H12" s="86">
        <f>SUM(H9:H11)</f>
        <v>1386</v>
      </c>
      <c r="I12" s="87"/>
      <c r="J12" s="87"/>
      <c r="K12" s="86">
        <f>SUM(K9:K11)</f>
        <v>1496.88</v>
      </c>
    </row>
    <row r="13" spans="1:11">
      <c r="A13" s="1"/>
      <c r="B13" s="32"/>
      <c r="C13" s="1"/>
      <c r="D13" s="1"/>
      <c r="E13" s="1"/>
      <c r="F13" s="1"/>
      <c r="G13" s="1"/>
      <c r="H13" s="1"/>
      <c r="I13" s="1"/>
      <c r="J13" s="1"/>
      <c r="K13" s="1"/>
    </row>
    <row r="14" spans="1:11">
      <c r="A14" s="1"/>
      <c r="B14" s="36"/>
      <c r="C14" s="1"/>
      <c r="D14" s="1"/>
      <c r="E14" s="1"/>
      <c r="F14" s="1"/>
      <c r="G14" s="1"/>
      <c r="H14" s="1"/>
      <c r="I14" s="1"/>
      <c r="J14" s="1"/>
      <c r="K14" s="1"/>
    </row>
    <row r="15" spans="1:11">
      <c r="A15" s="1"/>
      <c r="B15" s="1"/>
      <c r="C15" s="1"/>
      <c r="D15" s="1"/>
      <c r="E15" s="1"/>
      <c r="F15" s="1"/>
      <c r="G15" s="1"/>
      <c r="H15" s="137"/>
      <c r="I15" s="137"/>
      <c r="J15" s="137"/>
      <c r="K15" s="6"/>
    </row>
  </sheetData>
  <mergeCells count="16">
    <mergeCell ref="A1:K1"/>
    <mergeCell ref="A2:K2"/>
    <mergeCell ref="A3:K3"/>
    <mergeCell ref="K6:K7"/>
    <mergeCell ref="E12:G12"/>
    <mergeCell ref="A4:K4"/>
    <mergeCell ref="A6:A7"/>
    <mergeCell ref="B6:B7"/>
    <mergeCell ref="C6:C7"/>
    <mergeCell ref="D6:D7"/>
    <mergeCell ref="E6:E7"/>
    <mergeCell ref="H15:J15"/>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K24"/>
  <sheetViews>
    <sheetView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c r="A1" s="134" t="s">
        <v>716</v>
      </c>
      <c r="B1" s="134"/>
      <c r="C1" s="134"/>
      <c r="D1" s="134"/>
      <c r="E1" s="134"/>
      <c r="F1" s="134"/>
      <c r="G1" s="134"/>
      <c r="H1" s="134"/>
      <c r="I1" s="134"/>
      <c r="J1" s="134"/>
      <c r="K1" s="134"/>
    </row>
    <row r="2" spans="1:11" ht="17.25" customHeight="1">
      <c r="A2" s="135" t="s">
        <v>715</v>
      </c>
      <c r="B2" s="136"/>
      <c r="C2" s="136"/>
      <c r="D2" s="136"/>
      <c r="E2" s="136"/>
      <c r="F2" s="136"/>
      <c r="G2" s="136"/>
      <c r="H2" s="136"/>
      <c r="I2" s="136"/>
      <c r="J2" s="136"/>
      <c r="K2" s="136"/>
    </row>
    <row r="3" spans="1:11" ht="33" customHeight="1">
      <c r="A3" s="137" t="s">
        <v>712</v>
      </c>
      <c r="B3" s="137"/>
      <c r="C3" s="137"/>
      <c r="D3" s="137"/>
      <c r="E3" s="137"/>
      <c r="F3" s="137"/>
      <c r="G3" s="137"/>
      <c r="H3" s="137"/>
      <c r="I3" s="137"/>
      <c r="J3" s="137"/>
      <c r="K3" s="137"/>
    </row>
    <row r="4" spans="1:11">
      <c r="A4" s="131"/>
      <c r="B4" s="131"/>
      <c r="C4" s="131"/>
      <c r="D4" s="131"/>
      <c r="E4" s="131"/>
      <c r="F4" s="131"/>
      <c r="G4" s="131"/>
      <c r="H4" s="131"/>
      <c r="I4" s="131"/>
      <c r="J4" s="131"/>
      <c r="K4" s="131"/>
    </row>
    <row r="5" spans="1:11">
      <c r="A5" s="138" t="s">
        <v>713</v>
      </c>
      <c r="B5" s="139"/>
      <c r="C5" s="139"/>
      <c r="D5" s="139"/>
      <c r="E5" s="139"/>
      <c r="F5" s="139"/>
      <c r="G5" s="139"/>
      <c r="H5" s="139"/>
      <c r="I5" s="139"/>
      <c r="J5" s="139"/>
      <c r="K5" s="139"/>
    </row>
    <row r="6" spans="1:11">
      <c r="A6" s="134" t="s">
        <v>124</v>
      </c>
      <c r="B6" s="141"/>
      <c r="C6" s="141"/>
      <c r="D6" s="141"/>
      <c r="E6" s="141"/>
      <c r="F6" s="141"/>
      <c r="G6" s="141"/>
      <c r="H6" s="141"/>
      <c r="I6" s="141"/>
      <c r="J6" s="141"/>
      <c r="K6" s="141"/>
    </row>
    <row r="7" spans="1:11">
      <c r="A7" s="1"/>
      <c r="B7" s="1"/>
      <c r="C7" s="1"/>
      <c r="D7" s="1"/>
      <c r="E7" s="1"/>
      <c r="F7" s="1"/>
      <c r="G7" s="1"/>
      <c r="H7" s="1"/>
      <c r="I7" s="1"/>
      <c r="J7" s="1"/>
      <c r="K7" s="1"/>
    </row>
    <row r="8" spans="1:11">
      <c r="A8" s="144" t="s">
        <v>0</v>
      </c>
      <c r="B8" s="144" t="s">
        <v>1</v>
      </c>
      <c r="C8" s="140" t="s">
        <v>18</v>
      </c>
      <c r="D8" s="140" t="s">
        <v>17</v>
      </c>
      <c r="E8" s="144" t="s">
        <v>2</v>
      </c>
      <c r="F8" s="144" t="s">
        <v>3</v>
      </c>
      <c r="G8" s="140" t="s">
        <v>4</v>
      </c>
      <c r="H8" s="140" t="s">
        <v>5</v>
      </c>
      <c r="I8" s="140" t="s">
        <v>6</v>
      </c>
      <c r="J8" s="147"/>
      <c r="K8" s="140" t="s">
        <v>8</v>
      </c>
    </row>
    <row r="9" spans="1:11" ht="25.5">
      <c r="A9" s="143"/>
      <c r="B9" s="143"/>
      <c r="C9" s="143"/>
      <c r="D9" s="140"/>
      <c r="E9" s="143"/>
      <c r="F9" s="143"/>
      <c r="G9" s="143"/>
      <c r="H9" s="143"/>
      <c r="I9" s="11" t="s">
        <v>10</v>
      </c>
      <c r="J9" s="11" t="s">
        <v>7</v>
      </c>
      <c r="K9" s="140"/>
    </row>
    <row r="10" spans="1:11">
      <c r="A10" s="7">
        <v>1</v>
      </c>
      <c r="B10" s="8">
        <v>2</v>
      </c>
      <c r="C10" s="8">
        <v>3</v>
      </c>
      <c r="D10" s="8">
        <v>4</v>
      </c>
      <c r="E10" s="8">
        <v>5</v>
      </c>
      <c r="F10" s="8">
        <v>6</v>
      </c>
      <c r="G10" s="8">
        <v>7</v>
      </c>
      <c r="H10" s="8">
        <v>8</v>
      </c>
      <c r="I10" s="8">
        <v>9</v>
      </c>
      <c r="J10" s="8">
        <v>10</v>
      </c>
      <c r="K10" s="8">
        <v>11</v>
      </c>
    </row>
    <row r="11" spans="1:11">
      <c r="A11" s="2">
        <v>1</v>
      </c>
      <c r="B11" s="12" t="s">
        <v>125</v>
      </c>
      <c r="C11" s="10"/>
      <c r="D11" s="10"/>
      <c r="E11" s="9" t="s">
        <v>11</v>
      </c>
      <c r="F11" s="13">
        <v>50</v>
      </c>
      <c r="G11" s="4"/>
      <c r="H11" s="4">
        <f t="shared" ref="H11:H20" si="0">ROUND(F11*G11,2)</f>
        <v>0</v>
      </c>
      <c r="I11" s="2"/>
      <c r="J11" s="4">
        <f>+H11*I11%</f>
        <v>0</v>
      </c>
      <c r="K11" s="5">
        <f>ROUND(H11+J11,2)</f>
        <v>0</v>
      </c>
    </row>
    <row r="12" spans="1:11" ht="25.5">
      <c r="A12" s="2">
        <v>2</v>
      </c>
      <c r="B12" s="12" t="s">
        <v>126</v>
      </c>
      <c r="C12" s="10"/>
      <c r="D12" s="10"/>
      <c r="E12" s="9" t="s">
        <v>11</v>
      </c>
      <c r="F12" s="13">
        <v>750</v>
      </c>
      <c r="G12" s="4"/>
      <c r="H12" s="4">
        <f t="shared" si="0"/>
        <v>0</v>
      </c>
      <c r="I12" s="2"/>
      <c r="J12" s="4">
        <f t="shared" ref="J12:J20" si="1">+H12*I12%</f>
        <v>0</v>
      </c>
      <c r="K12" s="5">
        <f t="shared" ref="K12:K20" si="2">ROUND(H12+J12,2)</f>
        <v>0</v>
      </c>
    </row>
    <row r="13" spans="1:11" ht="25.5">
      <c r="A13" s="2">
        <v>3</v>
      </c>
      <c r="B13" s="12" t="s">
        <v>127</v>
      </c>
      <c r="C13" s="10"/>
      <c r="D13" s="10"/>
      <c r="E13" s="9" t="s">
        <v>11</v>
      </c>
      <c r="F13" s="13">
        <v>200</v>
      </c>
      <c r="G13" s="4"/>
      <c r="H13" s="4">
        <f t="shared" si="0"/>
        <v>0</v>
      </c>
      <c r="I13" s="2"/>
      <c r="J13" s="4">
        <f t="shared" si="1"/>
        <v>0</v>
      </c>
      <c r="K13" s="5">
        <f t="shared" si="2"/>
        <v>0</v>
      </c>
    </row>
    <row r="14" spans="1:11" ht="38.25">
      <c r="A14" s="2">
        <v>4</v>
      </c>
      <c r="B14" s="12" t="s">
        <v>128</v>
      </c>
      <c r="C14" s="10"/>
      <c r="D14" s="10"/>
      <c r="E14" s="9" t="s">
        <v>11</v>
      </c>
      <c r="F14" s="13">
        <v>500</v>
      </c>
      <c r="G14" s="4"/>
      <c r="H14" s="4">
        <f t="shared" si="0"/>
        <v>0</v>
      </c>
      <c r="I14" s="2"/>
      <c r="J14" s="4">
        <f t="shared" si="1"/>
        <v>0</v>
      </c>
      <c r="K14" s="5">
        <f t="shared" si="2"/>
        <v>0</v>
      </c>
    </row>
    <row r="15" spans="1:11" ht="25.5">
      <c r="A15" s="2">
        <v>5</v>
      </c>
      <c r="B15" s="12" t="s">
        <v>129</v>
      </c>
      <c r="C15" s="10"/>
      <c r="D15" s="10"/>
      <c r="E15" s="9" t="s">
        <v>11</v>
      </c>
      <c r="F15" s="13">
        <v>30</v>
      </c>
      <c r="G15" s="4"/>
      <c r="H15" s="4">
        <f t="shared" si="0"/>
        <v>0</v>
      </c>
      <c r="I15" s="2"/>
      <c r="J15" s="4">
        <f t="shared" si="1"/>
        <v>0</v>
      </c>
      <c r="K15" s="5">
        <f t="shared" si="2"/>
        <v>0</v>
      </c>
    </row>
    <row r="16" spans="1:11">
      <c r="A16" s="2">
        <v>6</v>
      </c>
      <c r="B16" s="12" t="s">
        <v>130</v>
      </c>
      <c r="C16" s="10"/>
      <c r="D16" s="10"/>
      <c r="E16" s="9" t="s">
        <v>11</v>
      </c>
      <c r="F16" s="13">
        <v>30</v>
      </c>
      <c r="G16" s="4"/>
      <c r="H16" s="4">
        <f t="shared" si="0"/>
        <v>0</v>
      </c>
      <c r="I16" s="2"/>
      <c r="J16" s="4">
        <f t="shared" si="1"/>
        <v>0</v>
      </c>
      <c r="K16" s="5">
        <f t="shared" si="2"/>
        <v>0</v>
      </c>
    </row>
    <row r="17" spans="1:11">
      <c r="A17" s="2">
        <v>7</v>
      </c>
      <c r="B17" s="12" t="s">
        <v>131</v>
      </c>
      <c r="C17" s="10"/>
      <c r="D17" s="10"/>
      <c r="E17" s="9" t="s">
        <v>11</v>
      </c>
      <c r="F17" s="13">
        <v>800</v>
      </c>
      <c r="G17" s="4"/>
      <c r="H17" s="4">
        <f t="shared" si="0"/>
        <v>0</v>
      </c>
      <c r="I17" s="2"/>
      <c r="J17" s="4">
        <f t="shared" si="1"/>
        <v>0</v>
      </c>
      <c r="K17" s="5">
        <f t="shared" si="2"/>
        <v>0</v>
      </c>
    </row>
    <row r="18" spans="1:11">
      <c r="A18" s="2">
        <v>8</v>
      </c>
      <c r="B18" s="12" t="s">
        <v>655</v>
      </c>
      <c r="C18" s="10"/>
      <c r="D18" s="10"/>
      <c r="E18" s="9" t="s">
        <v>11</v>
      </c>
      <c r="F18" s="13">
        <v>100</v>
      </c>
      <c r="G18" s="4"/>
      <c r="H18" s="4">
        <f t="shared" ref="H18" si="3">ROUND(F18*G18,2)</f>
        <v>0</v>
      </c>
      <c r="I18" s="2"/>
      <c r="J18" s="4">
        <f t="shared" ref="J18" si="4">+H18*I18%</f>
        <v>0</v>
      </c>
      <c r="K18" s="5">
        <f t="shared" ref="K18" si="5">ROUND(H18+J18,2)</f>
        <v>0</v>
      </c>
    </row>
    <row r="19" spans="1:11" ht="89.25">
      <c r="A19" s="2">
        <v>9</v>
      </c>
      <c r="B19" s="12" t="s">
        <v>660</v>
      </c>
      <c r="C19" s="10"/>
      <c r="D19" s="10"/>
      <c r="E19" s="9" t="s">
        <v>11</v>
      </c>
      <c r="F19" s="13">
        <v>24000</v>
      </c>
      <c r="G19" s="4"/>
      <c r="H19" s="4">
        <f t="shared" si="0"/>
        <v>0</v>
      </c>
      <c r="I19" s="2"/>
      <c r="J19" s="4">
        <f t="shared" si="1"/>
        <v>0</v>
      </c>
      <c r="K19" s="5">
        <f t="shared" si="2"/>
        <v>0</v>
      </c>
    </row>
    <row r="20" spans="1:11" ht="102">
      <c r="A20" s="2">
        <v>10</v>
      </c>
      <c r="B20" s="12" t="s">
        <v>132</v>
      </c>
      <c r="C20" s="10"/>
      <c r="D20" s="10"/>
      <c r="E20" s="9" t="s">
        <v>11</v>
      </c>
      <c r="F20" s="13">
        <v>12000</v>
      </c>
      <c r="G20" s="4"/>
      <c r="H20" s="4">
        <f t="shared" si="0"/>
        <v>0</v>
      </c>
      <c r="I20" s="2"/>
      <c r="J20" s="4">
        <f t="shared" si="1"/>
        <v>0</v>
      </c>
      <c r="K20" s="5">
        <f t="shared" si="2"/>
        <v>0</v>
      </c>
    </row>
    <row r="21" spans="1:11" ht="15" thickBot="1">
      <c r="A21" s="1"/>
      <c r="B21" s="1"/>
      <c r="C21" s="1"/>
      <c r="D21" s="1"/>
      <c r="E21" s="138" t="s">
        <v>9</v>
      </c>
      <c r="F21" s="141"/>
      <c r="G21" s="142"/>
      <c r="H21" s="86">
        <f>SUM(H11:H20)</f>
        <v>0</v>
      </c>
      <c r="I21" s="87"/>
      <c r="J21" s="87"/>
      <c r="K21" s="86">
        <f>SUM(K11:K20)</f>
        <v>0</v>
      </c>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ht="36" customHeight="1">
      <c r="A24" s="1"/>
      <c r="B24" s="1"/>
      <c r="C24" s="1"/>
      <c r="D24" s="1"/>
      <c r="E24" s="1"/>
      <c r="F24" s="1"/>
      <c r="G24" s="1"/>
      <c r="H24" s="137"/>
      <c r="I24" s="137"/>
      <c r="J24" s="137"/>
      <c r="K24" s="6"/>
    </row>
  </sheetData>
  <mergeCells count="17">
    <mergeCell ref="H24:J24"/>
    <mergeCell ref="F8:F9"/>
    <mergeCell ref="G8:G9"/>
    <mergeCell ref="H8:H9"/>
    <mergeCell ref="I8:J8"/>
    <mergeCell ref="E21:G21"/>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Arkusz70">
    <pageSetUpPr fitToPage="1"/>
  </sheetPr>
  <dimension ref="A1:K29"/>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570</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c r="A9" s="2">
        <v>1</v>
      </c>
      <c r="B9" s="12" t="s">
        <v>581</v>
      </c>
      <c r="C9" s="10"/>
      <c r="D9" s="10"/>
      <c r="E9" s="9" t="s">
        <v>11</v>
      </c>
      <c r="F9" s="13">
        <v>5</v>
      </c>
      <c r="G9" s="4"/>
      <c r="H9" s="4">
        <f t="shared" ref="H9:H20" si="0">ROUND(F9*G9,2)</f>
        <v>0</v>
      </c>
      <c r="I9" s="2"/>
      <c r="J9" s="4">
        <f>+H9*I9%</f>
        <v>0</v>
      </c>
      <c r="K9" s="5">
        <f>ROUND(H9+J9,2)</f>
        <v>0</v>
      </c>
    </row>
    <row r="10" spans="1:11">
      <c r="A10" s="2">
        <v>2</v>
      </c>
      <c r="B10" s="12" t="s">
        <v>582</v>
      </c>
      <c r="C10" s="10"/>
      <c r="D10" s="10"/>
      <c r="E10" s="9" t="s">
        <v>11</v>
      </c>
      <c r="F10" s="13">
        <v>8</v>
      </c>
      <c r="G10" s="4"/>
      <c r="H10" s="4">
        <f t="shared" si="0"/>
        <v>0</v>
      </c>
      <c r="I10" s="2"/>
      <c r="J10" s="4">
        <f t="shared" ref="J10:J20" si="1">+H10*I10%</f>
        <v>0</v>
      </c>
      <c r="K10" s="5">
        <f t="shared" ref="K10:K20" si="2">ROUND(H10+J10,2)</f>
        <v>0</v>
      </c>
    </row>
    <row r="11" spans="1:11">
      <c r="A11" s="2">
        <v>3</v>
      </c>
      <c r="B11" s="12" t="s">
        <v>583</v>
      </c>
      <c r="C11" s="10"/>
      <c r="D11" s="10"/>
      <c r="E11" s="9" t="s">
        <v>11</v>
      </c>
      <c r="F11" s="13">
        <v>8</v>
      </c>
      <c r="G11" s="4"/>
      <c r="H11" s="4">
        <f t="shared" si="0"/>
        <v>0</v>
      </c>
      <c r="I11" s="2"/>
      <c r="J11" s="4">
        <f t="shared" si="1"/>
        <v>0</v>
      </c>
      <c r="K11" s="5">
        <f t="shared" si="2"/>
        <v>0</v>
      </c>
    </row>
    <row r="12" spans="1:11">
      <c r="A12" s="2">
        <v>4</v>
      </c>
      <c r="B12" s="12" t="s">
        <v>584</v>
      </c>
      <c r="C12" s="10"/>
      <c r="D12" s="10"/>
      <c r="E12" s="9" t="s">
        <v>11</v>
      </c>
      <c r="F12" s="13">
        <v>5</v>
      </c>
      <c r="G12" s="4"/>
      <c r="H12" s="4">
        <f t="shared" si="0"/>
        <v>0</v>
      </c>
      <c r="I12" s="2"/>
      <c r="J12" s="4">
        <f t="shared" si="1"/>
        <v>0</v>
      </c>
      <c r="K12" s="5">
        <f t="shared" si="2"/>
        <v>0</v>
      </c>
    </row>
    <row r="13" spans="1:11">
      <c r="A13" s="2">
        <v>5</v>
      </c>
      <c r="B13" s="12" t="s">
        <v>585</v>
      </c>
      <c r="C13" s="10"/>
      <c r="D13" s="10"/>
      <c r="E13" s="9" t="s">
        <v>11</v>
      </c>
      <c r="F13" s="13">
        <v>1000</v>
      </c>
      <c r="G13" s="4"/>
      <c r="H13" s="4">
        <f t="shared" si="0"/>
        <v>0</v>
      </c>
      <c r="I13" s="2"/>
      <c r="J13" s="4">
        <f t="shared" si="1"/>
        <v>0</v>
      </c>
      <c r="K13" s="5">
        <f t="shared" si="2"/>
        <v>0</v>
      </c>
    </row>
    <row r="14" spans="1:11">
      <c r="A14" s="2">
        <v>6</v>
      </c>
      <c r="B14" s="12" t="s">
        <v>586</v>
      </c>
      <c r="C14" s="10"/>
      <c r="D14" s="10"/>
      <c r="E14" s="9" t="s">
        <v>11</v>
      </c>
      <c r="F14" s="13">
        <v>1000</v>
      </c>
      <c r="G14" s="4"/>
      <c r="H14" s="4">
        <f t="shared" si="0"/>
        <v>0</v>
      </c>
      <c r="I14" s="2"/>
      <c r="J14" s="4">
        <f t="shared" si="1"/>
        <v>0</v>
      </c>
      <c r="K14" s="5">
        <f t="shared" si="2"/>
        <v>0</v>
      </c>
    </row>
    <row r="15" spans="1:11">
      <c r="A15" s="2">
        <v>7</v>
      </c>
      <c r="B15" s="12" t="s">
        <v>587</v>
      </c>
      <c r="C15" s="10"/>
      <c r="D15" s="10"/>
      <c r="E15" s="9" t="s">
        <v>11</v>
      </c>
      <c r="F15" s="13">
        <v>1000</v>
      </c>
      <c r="G15" s="4"/>
      <c r="H15" s="4">
        <f t="shared" si="0"/>
        <v>0</v>
      </c>
      <c r="I15" s="2"/>
      <c r="J15" s="4">
        <f t="shared" si="1"/>
        <v>0</v>
      </c>
      <c r="K15" s="5">
        <f t="shared" si="2"/>
        <v>0</v>
      </c>
    </row>
    <row r="16" spans="1:11">
      <c r="A16" s="2">
        <v>8</v>
      </c>
      <c r="B16" s="12" t="s">
        <v>588</v>
      </c>
      <c r="C16" s="10"/>
      <c r="D16" s="10"/>
      <c r="E16" s="9" t="s">
        <v>11</v>
      </c>
      <c r="F16" s="13">
        <v>1500</v>
      </c>
      <c r="G16" s="4"/>
      <c r="H16" s="4">
        <f t="shared" si="0"/>
        <v>0</v>
      </c>
      <c r="I16" s="2"/>
      <c r="J16" s="4">
        <f t="shared" si="1"/>
        <v>0</v>
      </c>
      <c r="K16" s="5">
        <f t="shared" si="2"/>
        <v>0</v>
      </c>
    </row>
    <row r="17" spans="1:11">
      <c r="A17" s="2">
        <v>9</v>
      </c>
      <c r="B17" s="12" t="s">
        <v>589</v>
      </c>
      <c r="C17" s="10"/>
      <c r="D17" s="10"/>
      <c r="E17" s="9" t="s">
        <v>11</v>
      </c>
      <c r="F17" s="13">
        <v>1000</v>
      </c>
      <c r="G17" s="4"/>
      <c r="H17" s="4">
        <f t="shared" si="0"/>
        <v>0</v>
      </c>
      <c r="I17" s="2"/>
      <c r="J17" s="4">
        <f t="shared" si="1"/>
        <v>0</v>
      </c>
      <c r="K17" s="5">
        <f t="shared" si="2"/>
        <v>0</v>
      </c>
    </row>
    <row r="18" spans="1:11">
      <c r="A18" s="2">
        <v>10</v>
      </c>
      <c r="B18" s="12" t="s">
        <v>590</v>
      </c>
      <c r="C18" s="10"/>
      <c r="D18" s="10"/>
      <c r="E18" s="9" t="s">
        <v>11</v>
      </c>
      <c r="F18" s="13">
        <v>2000</v>
      </c>
      <c r="G18" s="4"/>
      <c r="H18" s="4">
        <f t="shared" si="0"/>
        <v>0</v>
      </c>
      <c r="I18" s="2"/>
      <c r="J18" s="4">
        <f t="shared" si="1"/>
        <v>0</v>
      </c>
      <c r="K18" s="5">
        <f t="shared" si="2"/>
        <v>0</v>
      </c>
    </row>
    <row r="19" spans="1:11">
      <c r="A19" s="2">
        <v>11</v>
      </c>
      <c r="B19" s="12" t="s">
        <v>591</v>
      </c>
      <c r="C19" s="10"/>
      <c r="D19" s="10"/>
      <c r="E19" s="9" t="s">
        <v>11</v>
      </c>
      <c r="F19" s="13">
        <v>1000</v>
      </c>
      <c r="G19" s="4"/>
      <c r="H19" s="4">
        <f t="shared" si="0"/>
        <v>0</v>
      </c>
      <c r="I19" s="2"/>
      <c r="J19" s="4">
        <f t="shared" si="1"/>
        <v>0</v>
      </c>
      <c r="K19" s="5">
        <f t="shared" si="2"/>
        <v>0</v>
      </c>
    </row>
    <row r="20" spans="1:11">
      <c r="A20" s="2">
        <v>12</v>
      </c>
      <c r="B20" s="12" t="s">
        <v>592</v>
      </c>
      <c r="C20" s="10"/>
      <c r="D20" s="10"/>
      <c r="E20" s="9" t="s">
        <v>15</v>
      </c>
      <c r="F20" s="13">
        <v>2</v>
      </c>
      <c r="G20" s="4"/>
      <c r="H20" s="4">
        <f t="shared" si="0"/>
        <v>0</v>
      </c>
      <c r="I20" s="2"/>
      <c r="J20" s="4">
        <f t="shared" si="1"/>
        <v>0</v>
      </c>
      <c r="K20" s="5">
        <f t="shared" si="2"/>
        <v>0</v>
      </c>
    </row>
    <row r="21" spans="1:11" ht="15" thickBot="1">
      <c r="A21" s="1"/>
      <c r="B21" s="1"/>
      <c r="C21" s="1"/>
      <c r="D21" s="1"/>
      <c r="E21" s="138" t="s">
        <v>9</v>
      </c>
      <c r="F21" s="141"/>
      <c r="G21" s="142"/>
      <c r="H21" s="86">
        <f>SUM(H9:H20)</f>
        <v>0</v>
      </c>
      <c r="I21" s="87"/>
      <c r="J21" s="87"/>
      <c r="K21" s="86">
        <f>SUM(K9:K20)</f>
        <v>0</v>
      </c>
    </row>
    <row r="22" spans="1:11" ht="76.5">
      <c r="A22" s="1"/>
      <c r="B22" s="32" t="s">
        <v>593</v>
      </c>
      <c r="C22" s="1"/>
      <c r="D22" s="1"/>
      <c r="E22" s="1"/>
      <c r="F22" s="1"/>
      <c r="G22" s="1"/>
      <c r="H22" s="1"/>
      <c r="I22" s="1"/>
      <c r="J22" s="1"/>
      <c r="K22" s="1"/>
    </row>
    <row r="23" spans="1:11">
      <c r="A23" s="1"/>
      <c r="B23" s="36"/>
      <c r="C23" s="1"/>
      <c r="D23" s="1"/>
      <c r="E23" s="1"/>
      <c r="F23" s="1"/>
      <c r="G23" s="1"/>
      <c r="H23" s="1"/>
      <c r="I23" s="1"/>
      <c r="J23" s="1"/>
      <c r="K23" s="1"/>
    </row>
    <row r="24" spans="1:11">
      <c r="A24" s="1"/>
      <c r="B24" s="1"/>
      <c r="C24" s="1"/>
      <c r="D24" s="1"/>
      <c r="E24" s="1"/>
      <c r="F24" s="1"/>
      <c r="G24" s="1"/>
      <c r="H24" s="137"/>
      <c r="I24" s="137"/>
      <c r="J24" s="137"/>
      <c r="K24" s="6"/>
    </row>
    <row r="29" spans="1:11" ht="31.5" customHeight="1"/>
  </sheetData>
  <mergeCells count="16">
    <mergeCell ref="A1:K1"/>
    <mergeCell ref="A2:K2"/>
    <mergeCell ref="A3:K3"/>
    <mergeCell ref="K6:K7"/>
    <mergeCell ref="E21:G21"/>
    <mergeCell ref="A4:K4"/>
    <mergeCell ref="A6:A7"/>
    <mergeCell ref="B6:B7"/>
    <mergeCell ref="C6:C7"/>
    <mergeCell ref="D6:D7"/>
    <mergeCell ref="E6:E7"/>
    <mergeCell ref="H24:J24"/>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Arkusz71">
    <pageSetUpPr fitToPage="1"/>
  </sheetPr>
  <dimension ref="A1:K18"/>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576</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135.75" customHeight="1">
      <c r="A9" s="2">
        <v>1</v>
      </c>
      <c r="B9" s="12" t="s">
        <v>596</v>
      </c>
      <c r="C9" s="10"/>
      <c r="D9" s="10"/>
      <c r="E9" s="9" t="s">
        <v>11</v>
      </c>
      <c r="F9" s="13">
        <v>10</v>
      </c>
      <c r="G9" s="4"/>
      <c r="H9" s="4">
        <f t="shared" ref="H9" si="0">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32"/>
      <c r="C11" s="1"/>
      <c r="D11" s="1"/>
      <c r="E11" s="1"/>
      <c r="F11" s="1"/>
      <c r="G11" s="1"/>
      <c r="H11" s="1"/>
      <c r="I11" s="1"/>
      <c r="J11" s="1"/>
      <c r="K11" s="1"/>
    </row>
    <row r="12" spans="1:11">
      <c r="A12" s="1"/>
      <c r="B12" s="36"/>
      <c r="C12" s="1"/>
      <c r="D12" s="1"/>
      <c r="E12" s="1"/>
      <c r="F12" s="1"/>
      <c r="G12" s="1"/>
      <c r="H12" s="1"/>
      <c r="I12" s="1"/>
      <c r="J12" s="1"/>
      <c r="K12" s="1"/>
    </row>
    <row r="13" spans="1:11">
      <c r="A13" s="1"/>
      <c r="B13" s="1"/>
      <c r="C13" s="1"/>
      <c r="D13" s="1"/>
      <c r="E13" s="1"/>
      <c r="F13" s="1"/>
      <c r="G13" s="1"/>
      <c r="H13" s="137"/>
      <c r="I13" s="137"/>
      <c r="J13" s="137"/>
      <c r="K13" s="6"/>
    </row>
    <row r="18" ht="30" customHeight="1"/>
  </sheetData>
  <mergeCells count="16">
    <mergeCell ref="A1:K1"/>
    <mergeCell ref="A2:K2"/>
    <mergeCell ref="A3:K3"/>
    <mergeCell ref="K6:K7"/>
    <mergeCell ref="E10:G10"/>
    <mergeCell ref="A4:K4"/>
    <mergeCell ref="A6:A7"/>
    <mergeCell ref="B6:B7"/>
    <mergeCell ref="C6:C7"/>
    <mergeCell ref="D6:D7"/>
    <mergeCell ref="E6:E7"/>
    <mergeCell ref="H13:J13"/>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Arkusz72">
    <pageSetUpPr fitToPage="1"/>
  </sheetPr>
  <dimension ref="A1:K22"/>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579</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38.25">
      <c r="A9" s="2">
        <v>1</v>
      </c>
      <c r="B9" s="12" t="s">
        <v>597</v>
      </c>
      <c r="C9" s="10"/>
      <c r="D9" s="10"/>
      <c r="E9" s="9" t="s">
        <v>11</v>
      </c>
      <c r="F9" s="13">
        <v>500</v>
      </c>
      <c r="G9" s="4"/>
      <c r="H9" s="4">
        <f t="shared" ref="H9:H13" si="0">ROUND(F9*G9,2)</f>
        <v>0</v>
      </c>
      <c r="I9" s="2"/>
      <c r="J9" s="4">
        <f>+H9*I9%</f>
        <v>0</v>
      </c>
      <c r="K9" s="5">
        <f>ROUND(H9+J9,2)</f>
        <v>0</v>
      </c>
    </row>
    <row r="10" spans="1:11" ht="38.25">
      <c r="A10" s="2">
        <v>2</v>
      </c>
      <c r="B10" s="12" t="s">
        <v>598</v>
      </c>
      <c r="C10" s="10"/>
      <c r="D10" s="10"/>
      <c r="E10" s="9" t="s">
        <v>11</v>
      </c>
      <c r="F10" s="13">
        <v>800</v>
      </c>
      <c r="G10" s="4"/>
      <c r="H10" s="4">
        <f t="shared" si="0"/>
        <v>0</v>
      </c>
      <c r="I10" s="2"/>
      <c r="J10" s="4">
        <f t="shared" ref="J10:J13" si="1">+H10*I10%</f>
        <v>0</v>
      </c>
      <c r="K10" s="5">
        <f t="shared" ref="K10:K13" si="2">ROUND(H10+J10,2)</f>
        <v>0</v>
      </c>
    </row>
    <row r="11" spans="1:11" ht="38.25">
      <c r="A11" s="2">
        <v>3</v>
      </c>
      <c r="B11" s="12" t="s">
        <v>599</v>
      </c>
      <c r="C11" s="10"/>
      <c r="D11" s="10"/>
      <c r="E11" s="9" t="s">
        <v>11</v>
      </c>
      <c r="F11" s="13">
        <v>2500</v>
      </c>
      <c r="G11" s="4"/>
      <c r="H11" s="4">
        <f t="shared" si="0"/>
        <v>0</v>
      </c>
      <c r="I11" s="2"/>
      <c r="J11" s="4">
        <f t="shared" si="1"/>
        <v>0</v>
      </c>
      <c r="K11" s="5">
        <f t="shared" si="2"/>
        <v>0</v>
      </c>
    </row>
    <row r="12" spans="1:11" ht="25.5">
      <c r="A12" s="2">
        <v>4</v>
      </c>
      <c r="B12" s="12" t="s">
        <v>600</v>
      </c>
      <c r="C12" s="10"/>
      <c r="D12" s="10"/>
      <c r="E12" s="9" t="s">
        <v>11</v>
      </c>
      <c r="F12" s="13">
        <v>10000</v>
      </c>
      <c r="G12" s="4"/>
      <c r="H12" s="4">
        <f t="shared" si="0"/>
        <v>0</v>
      </c>
      <c r="I12" s="2"/>
      <c r="J12" s="4">
        <f t="shared" si="1"/>
        <v>0</v>
      </c>
      <c r="K12" s="5">
        <f t="shared" si="2"/>
        <v>0</v>
      </c>
    </row>
    <row r="13" spans="1:11" ht="38.25">
      <c r="A13" s="2">
        <v>5</v>
      </c>
      <c r="B13" s="12" t="s">
        <v>601</v>
      </c>
      <c r="C13" s="10"/>
      <c r="D13" s="10"/>
      <c r="E13" s="9" t="s">
        <v>11</v>
      </c>
      <c r="F13" s="13">
        <v>4000</v>
      </c>
      <c r="G13" s="4"/>
      <c r="H13" s="4">
        <f t="shared" si="0"/>
        <v>0</v>
      </c>
      <c r="I13" s="2"/>
      <c r="J13" s="4">
        <f t="shared" si="1"/>
        <v>0</v>
      </c>
      <c r="K13" s="5">
        <f t="shared" si="2"/>
        <v>0</v>
      </c>
    </row>
    <row r="14" spans="1:11" ht="15" thickBot="1">
      <c r="A14" s="1"/>
      <c r="B14" s="1"/>
      <c r="C14" s="1"/>
      <c r="D14" s="1"/>
      <c r="E14" s="138" t="s">
        <v>9</v>
      </c>
      <c r="F14" s="141"/>
      <c r="G14" s="142"/>
      <c r="H14" s="86">
        <f>SUM(H9:H13)</f>
        <v>0</v>
      </c>
      <c r="I14" s="87"/>
      <c r="J14" s="87"/>
      <c r="K14" s="86">
        <f>SUM(K9:K13)</f>
        <v>0</v>
      </c>
    </row>
    <row r="15" spans="1:11" ht="38.25">
      <c r="A15" s="1"/>
      <c r="B15" s="32" t="s">
        <v>602</v>
      </c>
      <c r="C15" s="1"/>
      <c r="D15" s="1"/>
      <c r="E15" s="1"/>
      <c r="F15" s="1"/>
      <c r="G15" s="1"/>
      <c r="H15" s="1"/>
      <c r="I15" s="1"/>
      <c r="J15" s="1"/>
      <c r="K15" s="1"/>
    </row>
    <row r="16" spans="1:11">
      <c r="A16" s="1"/>
      <c r="B16" s="36"/>
      <c r="C16" s="1"/>
      <c r="D16" s="1"/>
      <c r="E16" s="1"/>
      <c r="F16" s="1"/>
      <c r="G16" s="1"/>
      <c r="H16" s="1"/>
      <c r="I16" s="1"/>
      <c r="J16" s="1"/>
      <c r="K16" s="1"/>
    </row>
    <row r="17" spans="1:11">
      <c r="A17" s="1"/>
      <c r="B17" s="1"/>
      <c r="C17" s="1"/>
      <c r="D17" s="1"/>
      <c r="E17" s="1"/>
      <c r="F17" s="1"/>
      <c r="G17" s="1"/>
      <c r="H17" s="137"/>
      <c r="I17" s="137"/>
      <c r="J17" s="137"/>
      <c r="K17" s="6"/>
    </row>
    <row r="22" spans="1:11" ht="28.5" customHeight="1"/>
  </sheetData>
  <mergeCells count="16">
    <mergeCell ref="A1:K1"/>
    <mergeCell ref="A2:K2"/>
    <mergeCell ref="A3:K3"/>
    <mergeCell ref="K6:K7"/>
    <mergeCell ref="E14:G14"/>
    <mergeCell ref="A4:K4"/>
    <mergeCell ref="A6:A7"/>
    <mergeCell ref="B6:B7"/>
    <mergeCell ref="C6:C7"/>
    <mergeCell ref="D6:D7"/>
    <mergeCell ref="E6:E7"/>
    <mergeCell ref="H17:J17"/>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Arkusz73">
    <pageSetUpPr fitToPage="1"/>
  </sheetPr>
  <dimension ref="A1:K19"/>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594</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94.5" customHeight="1">
      <c r="A9" s="2">
        <v>1</v>
      </c>
      <c r="B9" s="12" t="s">
        <v>603</v>
      </c>
      <c r="C9" s="10"/>
      <c r="D9" s="10"/>
      <c r="E9" s="9" t="s">
        <v>11</v>
      </c>
      <c r="F9" s="13">
        <v>1800</v>
      </c>
      <c r="G9" s="4"/>
      <c r="H9" s="4">
        <f t="shared" ref="H9:H10" si="0">ROUND(F9*G9,2)</f>
        <v>0</v>
      </c>
      <c r="I9" s="2"/>
      <c r="J9" s="4">
        <f>+H9*I9%</f>
        <v>0</v>
      </c>
      <c r="K9" s="5">
        <f>ROUND(H9+J9,2)</f>
        <v>0</v>
      </c>
    </row>
    <row r="10" spans="1:11" ht="63.75">
      <c r="A10" s="2">
        <v>2</v>
      </c>
      <c r="B10" s="12" t="s">
        <v>604</v>
      </c>
      <c r="C10" s="10"/>
      <c r="D10" s="10"/>
      <c r="E10" s="9" t="s">
        <v>11</v>
      </c>
      <c r="F10" s="13">
        <v>700</v>
      </c>
      <c r="G10" s="4"/>
      <c r="H10" s="4">
        <f t="shared" si="0"/>
        <v>0</v>
      </c>
      <c r="I10" s="2"/>
      <c r="J10" s="4">
        <f t="shared" ref="J10" si="1">+H10*I10%</f>
        <v>0</v>
      </c>
      <c r="K10" s="5">
        <f t="shared" ref="K10" si="2">ROUND(H10+J10,2)</f>
        <v>0</v>
      </c>
    </row>
    <row r="11" spans="1:11" ht="15" thickBot="1">
      <c r="A11" s="1"/>
      <c r="B11" s="1"/>
      <c r="C11" s="1"/>
      <c r="D11" s="1"/>
      <c r="E11" s="138" t="s">
        <v>9</v>
      </c>
      <c r="F11" s="141"/>
      <c r="G11" s="142"/>
      <c r="H11" s="86">
        <f>SUM(H9:H10)</f>
        <v>0</v>
      </c>
      <c r="I11" s="87"/>
      <c r="J11" s="87"/>
      <c r="K11" s="86">
        <f>SUM(K9:K10)</f>
        <v>0</v>
      </c>
    </row>
    <row r="12" spans="1:11">
      <c r="A12" s="1"/>
      <c r="B12" s="32"/>
      <c r="C12" s="1"/>
      <c r="D12" s="1"/>
      <c r="E12" s="1"/>
      <c r="F12" s="1"/>
      <c r="G12" s="1"/>
      <c r="H12" s="1"/>
      <c r="I12" s="1"/>
      <c r="J12" s="1"/>
      <c r="K12" s="1"/>
    </row>
    <row r="13" spans="1:11">
      <c r="A13" s="1"/>
      <c r="B13" s="36"/>
      <c r="C13" s="1"/>
      <c r="D13" s="1"/>
      <c r="E13" s="1"/>
      <c r="F13" s="1"/>
      <c r="G13" s="1"/>
      <c r="H13" s="1"/>
      <c r="I13" s="1"/>
      <c r="J13" s="1"/>
      <c r="K13" s="1"/>
    </row>
    <row r="14" spans="1:11">
      <c r="A14" s="1"/>
      <c r="B14" s="1"/>
      <c r="C14" s="1"/>
      <c r="D14" s="1"/>
      <c r="E14" s="1"/>
      <c r="F14" s="1"/>
      <c r="G14" s="1"/>
      <c r="H14" s="137"/>
      <c r="I14" s="137"/>
      <c r="J14" s="137"/>
      <c r="K14" s="6"/>
    </row>
    <row r="19" ht="33" customHeight="1"/>
  </sheetData>
  <mergeCells count="16">
    <mergeCell ref="A1:K1"/>
    <mergeCell ref="A2:K2"/>
    <mergeCell ref="A3:K3"/>
    <mergeCell ref="K6:K7"/>
    <mergeCell ref="E11:G11"/>
    <mergeCell ref="A4:K4"/>
    <mergeCell ref="A6:A7"/>
    <mergeCell ref="B6:B7"/>
    <mergeCell ref="C6:C7"/>
    <mergeCell ref="D6:D7"/>
    <mergeCell ref="E6:E7"/>
    <mergeCell ref="H14:J14"/>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Arkusz75">
    <pageSetUpPr fitToPage="1"/>
  </sheetPr>
  <dimension ref="A1:K18"/>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595</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38.25">
      <c r="A9" s="2">
        <v>1</v>
      </c>
      <c r="B9" s="12" t="s">
        <v>606</v>
      </c>
      <c r="C9" s="10"/>
      <c r="D9" s="10"/>
      <c r="E9" s="9" t="s">
        <v>11</v>
      </c>
      <c r="F9" s="13">
        <v>1200</v>
      </c>
      <c r="G9" s="4"/>
      <c r="H9" s="4">
        <f t="shared" ref="H9" si="0">ROUND(F9*G9,2)</f>
        <v>0</v>
      </c>
      <c r="I9" s="2"/>
      <c r="J9" s="4">
        <f>+H9*I9%</f>
        <v>0</v>
      </c>
      <c r="K9" s="5">
        <f>ROUND(H9+J9,2)</f>
        <v>0</v>
      </c>
    </row>
    <row r="10" spans="1:11" ht="15" thickBot="1">
      <c r="A10" s="1"/>
      <c r="B10" s="1"/>
      <c r="C10" s="1"/>
      <c r="D10" s="1"/>
      <c r="E10" s="138" t="s">
        <v>9</v>
      </c>
      <c r="F10" s="141"/>
      <c r="G10" s="142"/>
      <c r="H10" s="86">
        <f>SUM(H9:H9)</f>
        <v>0</v>
      </c>
      <c r="I10" s="87"/>
      <c r="J10" s="87"/>
      <c r="K10" s="86">
        <f>SUM(K9:K9)</f>
        <v>0</v>
      </c>
    </row>
    <row r="11" spans="1:11">
      <c r="A11" s="1"/>
      <c r="B11" s="32"/>
      <c r="C11" s="1"/>
      <c r="D11" s="1"/>
      <c r="E11" s="1"/>
      <c r="F11" s="1"/>
      <c r="G11" s="1"/>
      <c r="H11" s="1"/>
      <c r="I11" s="1"/>
      <c r="J11" s="1"/>
      <c r="K11" s="1"/>
    </row>
    <row r="12" spans="1:11">
      <c r="A12" s="1"/>
      <c r="B12" s="36"/>
      <c r="C12" s="1"/>
      <c r="D12" s="1"/>
      <c r="E12" s="1"/>
      <c r="F12" s="1"/>
      <c r="G12" s="1"/>
      <c r="H12" s="1"/>
      <c r="I12" s="1"/>
      <c r="J12" s="1"/>
      <c r="K12" s="1"/>
    </row>
    <row r="13" spans="1:11">
      <c r="A13" s="1"/>
      <c r="B13" s="1"/>
      <c r="C13" s="1"/>
      <c r="D13" s="1"/>
      <c r="E13" s="1"/>
      <c r="F13" s="1"/>
      <c r="G13" s="1"/>
      <c r="H13" s="137"/>
      <c r="I13" s="137"/>
      <c r="J13" s="137"/>
      <c r="K13" s="6"/>
    </row>
    <row r="18" ht="29.25" customHeight="1"/>
  </sheetData>
  <mergeCells count="16">
    <mergeCell ref="A1:K1"/>
    <mergeCell ref="A2:K2"/>
    <mergeCell ref="A3:K3"/>
    <mergeCell ref="K6:K7"/>
    <mergeCell ref="E10:G10"/>
    <mergeCell ref="A4:K4"/>
    <mergeCell ref="A6:A7"/>
    <mergeCell ref="B6:B7"/>
    <mergeCell ref="C6:C7"/>
    <mergeCell ref="D6:D7"/>
    <mergeCell ref="E6:E7"/>
    <mergeCell ref="H13:J13"/>
    <mergeCell ref="F6:F7"/>
    <mergeCell ref="G6:G7"/>
    <mergeCell ref="H6:H7"/>
    <mergeCell ref="I6:J6"/>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Arkusz76">
    <pageSetUpPr fitToPage="1"/>
  </sheetPr>
  <dimension ref="A1:K19"/>
  <sheetViews>
    <sheetView workbookViewId="0">
      <selection sqref="A1:XFD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684</v>
      </c>
      <c r="B4" s="141"/>
      <c r="C4" s="141"/>
      <c r="D4" s="141"/>
      <c r="E4" s="141"/>
      <c r="F4" s="141"/>
      <c r="G4" s="141"/>
      <c r="H4" s="141"/>
      <c r="I4" s="141"/>
      <c r="J4" s="141"/>
      <c r="K4" s="141"/>
    </row>
    <row r="5" spans="1:11">
      <c r="A5" s="1"/>
      <c r="B5" s="1"/>
      <c r="C5" s="1"/>
      <c r="D5" s="1"/>
      <c r="E5" s="1"/>
      <c r="F5" s="1"/>
      <c r="G5" s="1"/>
      <c r="H5" s="1"/>
      <c r="I5" s="1"/>
      <c r="J5" s="1"/>
      <c r="K5" s="1"/>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11" t="s">
        <v>10</v>
      </c>
      <c r="J7" s="11" t="s">
        <v>7</v>
      </c>
      <c r="K7" s="140"/>
    </row>
    <row r="8" spans="1:11">
      <c r="A8" s="7">
        <v>1</v>
      </c>
      <c r="B8" s="8">
        <v>2</v>
      </c>
      <c r="C8" s="8">
        <v>3</v>
      </c>
      <c r="D8" s="8">
        <v>4</v>
      </c>
      <c r="E8" s="8">
        <v>5</v>
      </c>
      <c r="F8" s="8">
        <v>6</v>
      </c>
      <c r="G8" s="8">
        <v>7</v>
      </c>
      <c r="H8" s="8">
        <v>8</v>
      </c>
      <c r="I8" s="8">
        <v>9</v>
      </c>
      <c r="J8" s="8">
        <v>10</v>
      </c>
      <c r="K8" s="8">
        <v>11</v>
      </c>
    </row>
    <row r="9" spans="1:11" ht="38.25">
      <c r="A9" s="2">
        <v>1</v>
      </c>
      <c r="B9" s="12" t="s">
        <v>607</v>
      </c>
      <c r="C9" s="10"/>
      <c r="D9" s="10"/>
      <c r="E9" s="9" t="s">
        <v>11</v>
      </c>
      <c r="F9" s="13">
        <v>10</v>
      </c>
      <c r="G9" s="4"/>
      <c r="H9" s="4">
        <f t="shared" ref="H9:H10" si="0">ROUND(F9*G9,2)</f>
        <v>0</v>
      </c>
      <c r="I9" s="2"/>
      <c r="J9" s="4">
        <f>+H9*I9%</f>
        <v>0</v>
      </c>
      <c r="K9" s="5">
        <f>ROUND(H9+J9,2)</f>
        <v>0</v>
      </c>
    </row>
    <row r="10" spans="1:11" ht="38.25">
      <c r="A10" s="2">
        <v>2</v>
      </c>
      <c r="B10" s="12" t="s">
        <v>608</v>
      </c>
      <c r="C10" s="10"/>
      <c r="D10" s="10"/>
      <c r="E10" s="9" t="s">
        <v>11</v>
      </c>
      <c r="F10" s="13">
        <v>40</v>
      </c>
      <c r="G10" s="4"/>
      <c r="H10" s="4">
        <f t="shared" si="0"/>
        <v>0</v>
      </c>
      <c r="I10" s="2"/>
      <c r="J10" s="4">
        <f t="shared" ref="J10" si="1">+H10*I10%</f>
        <v>0</v>
      </c>
      <c r="K10" s="5">
        <f t="shared" ref="K10" si="2">ROUND(H10+J10,2)</f>
        <v>0</v>
      </c>
    </row>
    <row r="11" spans="1:11" ht="15" thickBot="1">
      <c r="A11" s="1"/>
      <c r="B11" s="1"/>
      <c r="C11" s="1"/>
      <c r="D11" s="1"/>
      <c r="E11" s="138" t="s">
        <v>9</v>
      </c>
      <c r="F11" s="141"/>
      <c r="G11" s="142"/>
      <c r="H11" s="86">
        <f>SUM(H9:H10)</f>
        <v>0</v>
      </c>
      <c r="I11" s="87"/>
      <c r="J11" s="87"/>
      <c r="K11" s="86">
        <f>SUM(K9:K10)</f>
        <v>0</v>
      </c>
    </row>
    <row r="12" spans="1:11">
      <c r="A12" s="1"/>
      <c r="B12" s="32"/>
      <c r="C12" s="1"/>
      <c r="D12" s="1"/>
      <c r="E12" s="1"/>
      <c r="F12" s="1"/>
      <c r="G12" s="1"/>
      <c r="H12" s="1"/>
      <c r="I12" s="1"/>
      <c r="J12" s="1"/>
      <c r="K12" s="1"/>
    </row>
    <row r="13" spans="1:11">
      <c r="A13" s="1"/>
      <c r="B13" s="36"/>
      <c r="C13" s="1"/>
      <c r="D13" s="1"/>
      <c r="E13" s="1"/>
      <c r="F13" s="1"/>
      <c r="G13" s="1"/>
      <c r="H13" s="1"/>
      <c r="I13" s="1"/>
      <c r="J13" s="1"/>
      <c r="K13" s="1"/>
    </row>
    <row r="14" spans="1:11">
      <c r="A14" s="1"/>
      <c r="B14" s="1"/>
      <c r="C14" s="1"/>
      <c r="D14" s="1"/>
      <c r="E14" s="1"/>
      <c r="F14" s="1"/>
      <c r="G14" s="1"/>
      <c r="H14" s="137"/>
      <c r="I14" s="137"/>
      <c r="J14" s="137"/>
      <c r="K14" s="6"/>
    </row>
    <row r="19" ht="29.25" customHeight="1"/>
  </sheetData>
  <mergeCells count="16">
    <mergeCell ref="A1:K1"/>
    <mergeCell ref="A2:K2"/>
    <mergeCell ref="A3:K3"/>
    <mergeCell ref="K6:K7"/>
    <mergeCell ref="E11:G11"/>
    <mergeCell ref="A4:K4"/>
    <mergeCell ref="A6:A7"/>
    <mergeCell ref="B6:B7"/>
    <mergeCell ref="C6:C7"/>
    <mergeCell ref="D6:D7"/>
    <mergeCell ref="E6:E7"/>
    <mergeCell ref="H14:J14"/>
    <mergeCell ref="F6:F7"/>
    <mergeCell ref="G6:G7"/>
    <mergeCell ref="H6:H7"/>
    <mergeCell ref="I6:J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Arkusz77">
    <pageSetUpPr fitToPage="1"/>
  </sheetPr>
  <dimension ref="A1:K20"/>
  <sheetViews>
    <sheetView workbookViewId="0">
      <selection sqref="A1:XFD1"/>
    </sheetView>
  </sheetViews>
  <sheetFormatPr defaultRowHeight="14.25"/>
  <cols>
    <col min="2" max="2" width="19.375"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605</v>
      </c>
      <c r="B4" s="141"/>
      <c r="C4" s="141"/>
      <c r="D4" s="141"/>
      <c r="E4" s="141"/>
      <c r="F4" s="141"/>
      <c r="G4" s="141"/>
      <c r="H4" s="141"/>
      <c r="I4" s="141"/>
      <c r="J4" s="141"/>
      <c r="K4" s="141"/>
    </row>
    <row r="5" spans="1:11">
      <c r="A5" s="45"/>
      <c r="B5" s="45"/>
      <c r="C5" s="45"/>
      <c r="D5" s="45"/>
      <c r="E5" s="45"/>
      <c r="F5" s="45"/>
      <c r="G5" s="45"/>
      <c r="H5" s="45"/>
      <c r="I5" s="45"/>
      <c r="J5" s="45"/>
      <c r="K5" s="45"/>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43" t="s">
        <v>10</v>
      </c>
      <c r="J7" s="43" t="s">
        <v>7</v>
      </c>
      <c r="K7" s="140"/>
    </row>
    <row r="8" spans="1:11">
      <c r="A8" s="42">
        <v>1</v>
      </c>
      <c r="B8" s="8">
        <v>2</v>
      </c>
      <c r="C8" s="8">
        <v>3</v>
      </c>
      <c r="D8" s="8">
        <v>4</v>
      </c>
      <c r="E8" s="8">
        <v>5</v>
      </c>
      <c r="F8" s="8">
        <v>6</v>
      </c>
      <c r="G8" s="8">
        <v>7</v>
      </c>
      <c r="H8" s="8">
        <v>8</v>
      </c>
      <c r="I8" s="8">
        <v>9</v>
      </c>
      <c r="J8" s="8">
        <v>10</v>
      </c>
      <c r="K8" s="8">
        <v>11</v>
      </c>
    </row>
    <row r="9" spans="1:11" ht="25.5">
      <c r="A9" s="2">
        <v>1</v>
      </c>
      <c r="B9" s="12" t="s">
        <v>623</v>
      </c>
      <c r="C9" s="10"/>
      <c r="D9" s="10"/>
      <c r="E9" s="9" t="s">
        <v>11</v>
      </c>
      <c r="F9" s="13">
        <v>90</v>
      </c>
      <c r="G9" s="4"/>
      <c r="H9" s="4">
        <f t="shared" ref="H9:H10" si="0">ROUND(F9*G9,2)</f>
        <v>0</v>
      </c>
      <c r="I9" s="2"/>
      <c r="J9" s="4">
        <f>+H9*I9%</f>
        <v>0</v>
      </c>
      <c r="K9" s="5">
        <f>ROUND(H9+J9,2)</f>
        <v>0</v>
      </c>
    </row>
    <row r="10" spans="1:11">
      <c r="A10" s="2">
        <v>2</v>
      </c>
      <c r="B10" s="12" t="s">
        <v>624</v>
      </c>
      <c r="C10" s="10"/>
      <c r="D10" s="10"/>
      <c r="E10" s="9" t="s">
        <v>11</v>
      </c>
      <c r="F10" s="13">
        <v>90</v>
      </c>
      <c r="G10" s="2"/>
      <c r="H10" s="4">
        <f t="shared" si="0"/>
        <v>0</v>
      </c>
      <c r="I10" s="2"/>
      <c r="J10" s="4">
        <f t="shared" ref="J10" si="1">+H10*I10%</f>
        <v>0</v>
      </c>
      <c r="K10" s="5">
        <f t="shared" ref="K10" si="2">ROUND(H10+J10,2)</f>
        <v>0</v>
      </c>
    </row>
    <row r="11" spans="1:11">
      <c r="A11" s="2">
        <v>3</v>
      </c>
      <c r="B11" s="12" t="s">
        <v>625</v>
      </c>
      <c r="C11" s="10"/>
      <c r="D11" s="10"/>
      <c r="E11" s="9" t="s">
        <v>11</v>
      </c>
      <c r="F11" s="13">
        <v>90</v>
      </c>
      <c r="G11" s="4"/>
      <c r="H11" s="4">
        <f t="shared" ref="H11" si="3">ROUND(F11*G11,2)</f>
        <v>0</v>
      </c>
      <c r="I11" s="2"/>
      <c r="J11" s="4">
        <f>+H11*I11%</f>
        <v>0</v>
      </c>
      <c r="K11" s="5">
        <f>ROUND(H11+J11,2)</f>
        <v>0</v>
      </c>
    </row>
    <row r="12" spans="1:11" ht="15" thickBot="1">
      <c r="A12" s="45"/>
      <c r="B12" s="45"/>
      <c r="C12" s="45"/>
      <c r="D12" s="45"/>
      <c r="E12" s="138" t="s">
        <v>9</v>
      </c>
      <c r="F12" s="141"/>
      <c r="G12" s="142"/>
      <c r="H12" s="86">
        <f>SUM(H9:H11)</f>
        <v>0</v>
      </c>
      <c r="I12" s="87"/>
      <c r="J12" s="87"/>
      <c r="K12" s="86">
        <f>SUM(K9:K11)</f>
        <v>0</v>
      </c>
    </row>
    <row r="13" spans="1:11">
      <c r="A13" s="45"/>
      <c r="B13" s="32"/>
      <c r="C13" s="45"/>
      <c r="D13" s="45"/>
      <c r="E13" s="45"/>
      <c r="F13" s="45"/>
      <c r="G13" s="45"/>
      <c r="H13" s="45"/>
      <c r="I13" s="45"/>
      <c r="J13" s="45"/>
      <c r="K13" s="45"/>
    </row>
    <row r="14" spans="1:11" ht="51">
      <c r="B14" s="32" t="s">
        <v>626</v>
      </c>
      <c r="C14" s="45"/>
      <c r="D14" s="45"/>
      <c r="E14" s="45"/>
      <c r="F14" s="45"/>
      <c r="G14" s="45"/>
      <c r="H14" s="45"/>
      <c r="I14" s="45"/>
      <c r="J14" s="45"/>
      <c r="K14" s="45"/>
    </row>
    <row r="15" spans="1:11">
      <c r="A15" s="45"/>
      <c r="B15" s="45"/>
      <c r="C15" s="45"/>
      <c r="D15" s="45"/>
      <c r="E15" s="45"/>
      <c r="F15" s="45"/>
      <c r="G15" s="45"/>
      <c r="H15" s="137"/>
      <c r="I15" s="137"/>
      <c r="J15" s="137"/>
      <c r="K15" s="44"/>
    </row>
    <row r="20" ht="32.25" customHeight="1"/>
  </sheetData>
  <mergeCells count="16">
    <mergeCell ref="A1:K1"/>
    <mergeCell ref="A2:K2"/>
    <mergeCell ref="A3:K3"/>
    <mergeCell ref="H15:J15"/>
    <mergeCell ref="F6:F7"/>
    <mergeCell ref="G6:G7"/>
    <mergeCell ref="H6:H7"/>
    <mergeCell ref="I6:J6"/>
    <mergeCell ref="K6:K7"/>
    <mergeCell ref="E12:G12"/>
    <mergeCell ref="A4:K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Arkusz78">
    <pageSetUpPr fitToPage="1"/>
  </sheetPr>
  <dimension ref="A1:K24"/>
  <sheetViews>
    <sheetView workbookViewId="0">
      <selection sqref="A1:XFD1"/>
    </sheetView>
  </sheetViews>
  <sheetFormatPr defaultRowHeight="14.25"/>
  <cols>
    <col min="2" max="2" width="34.625" customWidth="1"/>
    <col min="8" max="8" width="10.125" bestFit="1" customWidth="1"/>
    <col min="11" max="11" width="10.125" bestFit="1" customWidth="1"/>
  </cols>
  <sheetData>
    <row r="1" spans="1:11" s="133"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709</v>
      </c>
      <c r="B4" s="141"/>
      <c r="C4" s="141"/>
      <c r="D4" s="141"/>
      <c r="E4" s="141"/>
      <c r="F4" s="141"/>
      <c r="G4" s="141"/>
      <c r="H4" s="141"/>
      <c r="I4" s="141"/>
      <c r="J4" s="141"/>
      <c r="K4" s="141"/>
    </row>
    <row r="5" spans="1:11">
      <c r="A5" s="45"/>
      <c r="B5" s="45"/>
      <c r="C5" s="45"/>
      <c r="D5" s="45"/>
      <c r="E5" s="45"/>
      <c r="F5" s="45"/>
      <c r="G5" s="45"/>
      <c r="H5" s="45"/>
      <c r="I5" s="45"/>
      <c r="J5" s="45"/>
      <c r="K5" s="45"/>
    </row>
    <row r="6" spans="1:11">
      <c r="A6" s="144" t="s">
        <v>0</v>
      </c>
      <c r="B6" s="144" t="s">
        <v>1</v>
      </c>
      <c r="C6" s="140" t="s">
        <v>18</v>
      </c>
      <c r="D6" s="140" t="s">
        <v>17</v>
      </c>
      <c r="E6" s="144" t="s">
        <v>2</v>
      </c>
      <c r="F6" s="144" t="s">
        <v>3</v>
      </c>
      <c r="G6" s="140" t="s">
        <v>4</v>
      </c>
      <c r="H6" s="140" t="s">
        <v>5</v>
      </c>
      <c r="I6" s="140" t="s">
        <v>6</v>
      </c>
      <c r="J6" s="147"/>
      <c r="K6" s="140" t="s">
        <v>8</v>
      </c>
    </row>
    <row r="7" spans="1:11" ht="25.5">
      <c r="A7" s="143"/>
      <c r="B7" s="143"/>
      <c r="C7" s="143"/>
      <c r="D7" s="140"/>
      <c r="E7" s="143"/>
      <c r="F7" s="143"/>
      <c r="G7" s="143"/>
      <c r="H7" s="143"/>
      <c r="I7" s="43" t="s">
        <v>10</v>
      </c>
      <c r="J7" s="43" t="s">
        <v>7</v>
      </c>
      <c r="K7" s="140"/>
    </row>
    <row r="8" spans="1:11">
      <c r="A8" s="42">
        <v>1</v>
      </c>
      <c r="B8" s="8">
        <v>2</v>
      </c>
      <c r="C8" s="8">
        <v>3</v>
      </c>
      <c r="D8" s="8">
        <v>4</v>
      </c>
      <c r="E8" s="8">
        <v>5</v>
      </c>
      <c r="F8" s="8">
        <v>6</v>
      </c>
      <c r="G8" s="8">
        <v>7</v>
      </c>
      <c r="H8" s="8">
        <v>8</v>
      </c>
      <c r="I8" s="8">
        <v>9</v>
      </c>
      <c r="J8" s="8">
        <v>10</v>
      </c>
      <c r="K8" s="8">
        <v>11</v>
      </c>
    </row>
    <row r="9" spans="1:11">
      <c r="A9" s="46">
        <v>1</v>
      </c>
      <c r="B9" s="47" t="s">
        <v>639</v>
      </c>
      <c r="C9" s="47"/>
      <c r="D9" s="47"/>
      <c r="E9" s="47"/>
      <c r="F9" s="47"/>
      <c r="G9" s="47"/>
      <c r="H9" s="47"/>
      <c r="I9" s="47"/>
      <c r="J9" s="47"/>
      <c r="K9" s="47"/>
    </row>
    <row r="10" spans="1:11" ht="117">
      <c r="A10" s="2" t="s">
        <v>58</v>
      </c>
      <c r="B10" s="12" t="s">
        <v>638</v>
      </c>
      <c r="C10" s="10"/>
      <c r="D10" s="10"/>
      <c r="E10" s="9" t="s">
        <v>11</v>
      </c>
      <c r="F10" s="13">
        <v>7</v>
      </c>
      <c r="G10" s="4"/>
      <c r="H10" s="4">
        <f t="shared" ref="H10:H11" si="0">ROUND(F10*G10,2)</f>
        <v>0</v>
      </c>
      <c r="I10" s="2"/>
      <c r="J10" s="4">
        <f>+H10*I10%</f>
        <v>0</v>
      </c>
      <c r="K10" s="5">
        <f>ROUND(H10+J10,2)</f>
        <v>0</v>
      </c>
    </row>
    <row r="11" spans="1:11" ht="38.25">
      <c r="A11" s="2" t="s">
        <v>59</v>
      </c>
      <c r="B11" s="12" t="s">
        <v>640</v>
      </c>
      <c r="C11" s="10"/>
      <c r="D11" s="10"/>
      <c r="E11" s="9" t="s">
        <v>11</v>
      </c>
      <c r="F11" s="13">
        <v>1500</v>
      </c>
      <c r="G11" s="4"/>
      <c r="H11" s="4">
        <f t="shared" si="0"/>
        <v>0</v>
      </c>
      <c r="I11" s="2"/>
      <c r="J11" s="4">
        <f t="shared" ref="J11" si="1">+H11*I11%</f>
        <v>0</v>
      </c>
      <c r="K11" s="5">
        <f t="shared" ref="K11" si="2">ROUND(H11+J11,2)</f>
        <v>0</v>
      </c>
    </row>
    <row r="12" spans="1:11" ht="15" thickBot="1">
      <c r="A12" s="45"/>
      <c r="B12" s="45"/>
      <c r="C12" s="45"/>
      <c r="D12" s="45"/>
      <c r="E12" s="138" t="s">
        <v>9</v>
      </c>
      <c r="F12" s="141"/>
      <c r="G12" s="142"/>
      <c r="H12" s="86">
        <f>SUM(H10:H11)</f>
        <v>0</v>
      </c>
      <c r="I12" s="87"/>
      <c r="J12" s="87"/>
      <c r="K12" s="86">
        <f>SUM(K10:K11)</f>
        <v>0</v>
      </c>
    </row>
    <row r="13" spans="1:11">
      <c r="A13" s="45"/>
      <c r="B13" s="32"/>
      <c r="C13" s="45"/>
      <c r="D13" s="45"/>
      <c r="E13" s="45"/>
      <c r="F13" s="45"/>
      <c r="G13" s="45"/>
      <c r="H13" s="45"/>
      <c r="I13" s="45"/>
      <c r="J13" s="45"/>
      <c r="K13" s="45"/>
    </row>
    <row r="14" spans="1:11">
      <c r="B14" s="32"/>
      <c r="C14" s="45"/>
      <c r="D14" s="45"/>
      <c r="E14" s="45"/>
      <c r="F14" s="45"/>
      <c r="G14" s="45"/>
      <c r="H14" s="45"/>
      <c r="I14" s="45"/>
      <c r="J14" s="45"/>
      <c r="K14" s="45"/>
    </row>
    <row r="15" spans="1:11">
      <c r="A15" s="45"/>
      <c r="B15" s="45"/>
      <c r="C15" s="45"/>
      <c r="D15" s="45"/>
      <c r="E15" s="45"/>
      <c r="F15" s="45"/>
      <c r="G15" s="45"/>
      <c r="H15" s="137"/>
      <c r="I15" s="137"/>
      <c r="J15" s="137"/>
      <c r="K15" s="44"/>
    </row>
    <row r="20" ht="29.25" customHeight="1"/>
    <row r="24" ht="36" customHeight="1"/>
  </sheetData>
  <mergeCells count="16">
    <mergeCell ref="A1:K1"/>
    <mergeCell ref="A2:K2"/>
    <mergeCell ref="A3:K3"/>
    <mergeCell ref="E12:G12"/>
    <mergeCell ref="H15:J15"/>
    <mergeCell ref="E6:E7"/>
    <mergeCell ref="F6:F7"/>
    <mergeCell ref="G6:G7"/>
    <mergeCell ref="H6:H7"/>
    <mergeCell ref="I6:J6"/>
    <mergeCell ref="K6:K7"/>
    <mergeCell ref="A4:K4"/>
    <mergeCell ref="A6:A7"/>
    <mergeCell ref="B6:B7"/>
    <mergeCell ref="C6:C7"/>
    <mergeCell ref="D6:D7"/>
  </mergeCells>
  <pageMargins left="0.70866141732283472" right="0.70866141732283472" top="0.74803149606299213" bottom="0.74803149606299213" header="0.31496062992125984" footer="0.31496062992125984"/>
  <pageSetup paperSize="9" scale="9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K29"/>
  <sheetViews>
    <sheetView zoomScaleNormal="100" zoomScaleSheetLayoutView="90"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c r="A1" s="134" t="s">
        <v>716</v>
      </c>
      <c r="B1" s="134"/>
      <c r="C1" s="134"/>
      <c r="D1" s="134"/>
      <c r="E1" s="134"/>
      <c r="F1" s="134"/>
      <c r="G1" s="134"/>
      <c r="H1" s="134"/>
      <c r="I1" s="134"/>
      <c r="J1" s="134"/>
      <c r="K1" s="134"/>
    </row>
    <row r="2" spans="1:11" ht="17.25" customHeight="1">
      <c r="A2" s="135" t="s">
        <v>715</v>
      </c>
      <c r="B2" s="136"/>
      <c r="C2" s="136"/>
      <c r="D2" s="136"/>
      <c r="E2" s="136"/>
      <c r="F2" s="136"/>
      <c r="G2" s="136"/>
      <c r="H2" s="136"/>
      <c r="I2" s="136"/>
      <c r="J2" s="136"/>
      <c r="K2" s="136"/>
    </row>
    <row r="3" spans="1:11" ht="33" customHeight="1">
      <c r="A3" s="137" t="s">
        <v>712</v>
      </c>
      <c r="B3" s="137"/>
      <c r="C3" s="137"/>
      <c r="D3" s="137"/>
      <c r="E3" s="137"/>
      <c r="F3" s="137"/>
      <c r="G3" s="137"/>
      <c r="H3" s="137"/>
      <c r="I3" s="137"/>
      <c r="J3" s="137"/>
      <c r="K3" s="137"/>
    </row>
    <row r="4" spans="1:11">
      <c r="A4" s="131"/>
      <c r="B4" s="131"/>
      <c r="C4" s="131"/>
      <c r="D4" s="131"/>
      <c r="E4" s="131"/>
      <c r="F4" s="131"/>
      <c r="G4" s="131"/>
      <c r="H4" s="131"/>
      <c r="I4" s="131"/>
      <c r="J4" s="131"/>
      <c r="K4" s="131"/>
    </row>
    <row r="5" spans="1:11">
      <c r="A5" s="138" t="s">
        <v>713</v>
      </c>
      <c r="B5" s="139"/>
      <c r="C5" s="139"/>
      <c r="D5" s="139"/>
      <c r="E5" s="139"/>
      <c r="F5" s="139"/>
      <c r="G5" s="139"/>
      <c r="H5" s="139"/>
      <c r="I5" s="139"/>
      <c r="J5" s="139"/>
      <c r="K5" s="139"/>
    </row>
    <row r="6" spans="1:11">
      <c r="A6" s="134" t="s">
        <v>133</v>
      </c>
      <c r="B6" s="141"/>
      <c r="C6" s="141"/>
      <c r="D6" s="141"/>
      <c r="E6" s="141"/>
      <c r="F6" s="141"/>
      <c r="G6" s="141"/>
      <c r="H6" s="141"/>
      <c r="I6" s="141"/>
      <c r="J6" s="141"/>
      <c r="K6" s="141"/>
    </row>
    <row r="7" spans="1:11">
      <c r="A7" s="1"/>
      <c r="B7" s="1"/>
      <c r="C7" s="1"/>
      <c r="D7" s="1"/>
      <c r="E7" s="1"/>
      <c r="F7" s="1"/>
      <c r="G7" s="1"/>
      <c r="H7" s="1"/>
      <c r="I7" s="1"/>
      <c r="J7" s="1"/>
      <c r="K7" s="1"/>
    </row>
    <row r="8" spans="1:11">
      <c r="A8" s="144" t="s">
        <v>0</v>
      </c>
      <c r="B8" s="144" t="s">
        <v>1</v>
      </c>
      <c r="C8" s="140" t="s">
        <v>18</v>
      </c>
      <c r="D8" s="140" t="s">
        <v>17</v>
      </c>
      <c r="E8" s="144" t="s">
        <v>2</v>
      </c>
      <c r="F8" s="144" t="s">
        <v>3</v>
      </c>
      <c r="G8" s="140" t="s">
        <v>4</v>
      </c>
      <c r="H8" s="140" t="s">
        <v>5</v>
      </c>
      <c r="I8" s="140" t="s">
        <v>6</v>
      </c>
      <c r="J8" s="147"/>
      <c r="K8" s="140" t="s">
        <v>8</v>
      </c>
    </row>
    <row r="9" spans="1:11" ht="25.5">
      <c r="A9" s="143"/>
      <c r="B9" s="143"/>
      <c r="C9" s="143"/>
      <c r="D9" s="140"/>
      <c r="E9" s="143"/>
      <c r="F9" s="143"/>
      <c r="G9" s="143"/>
      <c r="H9" s="143"/>
      <c r="I9" s="11" t="s">
        <v>10</v>
      </c>
      <c r="J9" s="11" t="s">
        <v>7</v>
      </c>
      <c r="K9" s="140"/>
    </row>
    <row r="10" spans="1:11">
      <c r="A10" s="7">
        <v>1</v>
      </c>
      <c r="B10" s="8">
        <v>2</v>
      </c>
      <c r="C10" s="8">
        <v>3</v>
      </c>
      <c r="D10" s="8">
        <v>4</v>
      </c>
      <c r="E10" s="8">
        <v>5</v>
      </c>
      <c r="F10" s="8">
        <v>6</v>
      </c>
      <c r="G10" s="8">
        <v>7</v>
      </c>
      <c r="H10" s="8">
        <v>8</v>
      </c>
      <c r="I10" s="8">
        <v>9</v>
      </c>
      <c r="J10" s="8">
        <v>10</v>
      </c>
      <c r="K10" s="8">
        <v>11</v>
      </c>
    </row>
    <row r="11" spans="1:11" ht="288" customHeight="1">
      <c r="A11" s="2">
        <v>1</v>
      </c>
      <c r="B11" s="12" t="s">
        <v>704</v>
      </c>
      <c r="C11" s="10"/>
      <c r="D11" s="10"/>
      <c r="E11" s="9" t="s">
        <v>11</v>
      </c>
      <c r="F11" s="13">
        <v>250</v>
      </c>
      <c r="G11" s="2"/>
      <c r="H11" s="4">
        <f>ROUND(F11*G11,2)</f>
        <v>0</v>
      </c>
      <c r="I11" s="2"/>
      <c r="J11" s="4">
        <f>+H11*I11%</f>
        <v>0</v>
      </c>
      <c r="K11" s="5">
        <f>ROUND(H11+J11,2)</f>
        <v>0</v>
      </c>
    </row>
    <row r="12" spans="1:11" ht="344.25">
      <c r="A12" s="2">
        <v>2</v>
      </c>
      <c r="B12" s="12" t="s">
        <v>705</v>
      </c>
      <c r="C12" s="10"/>
      <c r="D12" s="10"/>
      <c r="E12" s="9" t="s">
        <v>11</v>
      </c>
      <c r="F12" s="13">
        <v>5</v>
      </c>
      <c r="G12" s="2"/>
      <c r="H12" s="4">
        <f>ROUND(F12*G12,2)</f>
        <v>0</v>
      </c>
      <c r="I12" s="2"/>
      <c r="J12" s="4">
        <f>+H12*I12%</f>
        <v>0</v>
      </c>
      <c r="K12" s="5">
        <f>ROUND(H12+J12,2)</f>
        <v>0</v>
      </c>
    </row>
    <row r="13" spans="1:11" ht="15" thickBot="1">
      <c r="A13" s="1"/>
      <c r="B13" s="1"/>
      <c r="C13" s="1"/>
      <c r="D13" s="1"/>
      <c r="E13" s="138" t="s">
        <v>9</v>
      </c>
      <c r="F13" s="141"/>
      <c r="G13" s="142"/>
      <c r="H13" s="86">
        <f>SUM(H11:H12)</f>
        <v>0</v>
      </c>
      <c r="I13" s="87"/>
      <c r="J13" s="87"/>
      <c r="K13" s="8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37"/>
      <c r="I16" s="137"/>
      <c r="J16" s="137"/>
      <c r="K16" s="6"/>
    </row>
    <row r="27" spans="3:3">
      <c r="C27" s="125"/>
    </row>
    <row r="28" spans="3:3">
      <c r="C28" s="126"/>
    </row>
    <row r="29" spans="3:3">
      <c r="C29" s="125"/>
    </row>
  </sheetData>
  <mergeCells count="17">
    <mergeCell ref="H16:J16"/>
    <mergeCell ref="F8:F9"/>
    <mergeCell ref="G8:G9"/>
    <mergeCell ref="H8:H9"/>
    <mergeCell ref="I8:J8"/>
    <mergeCell ref="E13:G13"/>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K73"/>
  <sheetViews>
    <sheetView zoomScale="110" zoomScaleNormal="110" workbookViewId="0">
      <selection sqref="A1:K1"/>
    </sheetView>
  </sheetViews>
  <sheetFormatPr defaultRowHeight="14.25"/>
  <cols>
    <col min="1" max="1" width="6.25" customWidth="1"/>
    <col min="2" max="2" width="37.5" customWidth="1"/>
    <col min="3" max="3" width="15" customWidth="1"/>
    <col min="4" max="4" width="9.75" customWidth="1"/>
    <col min="5" max="5" width="5.625" customWidth="1"/>
    <col min="6" max="6" width="10.125" style="31" bestFit="1" customWidth="1"/>
    <col min="8" max="8" width="10.125" bestFit="1" customWidth="1"/>
    <col min="11" max="11" width="10.125" bestFit="1" customWidth="1"/>
  </cols>
  <sheetData>
    <row r="1" spans="1:11" s="132" customFormat="1" ht="15" customHeight="1">
      <c r="A1" s="134" t="s">
        <v>716</v>
      </c>
      <c r="B1" s="134"/>
      <c r="C1" s="134"/>
      <c r="D1" s="134"/>
      <c r="E1" s="134"/>
      <c r="F1" s="134"/>
      <c r="G1" s="134"/>
      <c r="H1" s="134"/>
      <c r="I1" s="134"/>
      <c r="J1" s="134"/>
      <c r="K1" s="134"/>
    </row>
    <row r="2" spans="1:11" s="132" customFormat="1" ht="15">
      <c r="A2" s="135" t="s">
        <v>715</v>
      </c>
      <c r="B2" s="136"/>
      <c r="C2" s="136"/>
      <c r="D2" s="136"/>
      <c r="E2" s="136"/>
      <c r="F2" s="136"/>
      <c r="G2" s="136"/>
      <c r="H2" s="136"/>
      <c r="I2" s="136"/>
      <c r="J2" s="136"/>
      <c r="K2" s="136"/>
    </row>
    <row r="3" spans="1:11" s="132" customFormat="1" ht="28.5" customHeight="1">
      <c r="A3" s="137" t="s">
        <v>712</v>
      </c>
      <c r="B3" s="137"/>
      <c r="C3" s="137"/>
      <c r="D3" s="137"/>
      <c r="E3" s="137"/>
      <c r="F3" s="137"/>
      <c r="G3" s="137"/>
      <c r="H3" s="137"/>
      <c r="I3" s="137"/>
      <c r="J3" s="137"/>
      <c r="K3" s="137"/>
    </row>
    <row r="4" spans="1:11">
      <c r="A4" s="134" t="s">
        <v>134</v>
      </c>
      <c r="B4" s="141"/>
      <c r="C4" s="141"/>
      <c r="D4" s="141"/>
      <c r="E4" s="141"/>
      <c r="F4" s="141"/>
      <c r="G4" s="141"/>
      <c r="H4" s="141"/>
      <c r="I4" s="141"/>
      <c r="J4" s="141"/>
      <c r="K4" s="141"/>
    </row>
    <row r="5" spans="1:11">
      <c r="A5" s="1"/>
      <c r="B5" s="1"/>
      <c r="C5" s="1"/>
      <c r="D5" s="1"/>
      <c r="E5" s="1"/>
      <c r="F5" s="29"/>
      <c r="G5" s="1"/>
      <c r="H5" s="1"/>
      <c r="I5" s="1"/>
      <c r="J5" s="1"/>
      <c r="K5" s="1"/>
    </row>
    <row r="6" spans="1:11">
      <c r="A6" s="144" t="s">
        <v>0</v>
      </c>
      <c r="B6" s="144" t="s">
        <v>1</v>
      </c>
      <c r="C6" s="140" t="s">
        <v>18</v>
      </c>
      <c r="D6" s="140" t="s">
        <v>17</v>
      </c>
      <c r="E6" s="144" t="s">
        <v>2</v>
      </c>
      <c r="F6" s="150" t="s">
        <v>3</v>
      </c>
      <c r="G6" s="140" t="s">
        <v>4</v>
      </c>
      <c r="H6" s="140" t="s">
        <v>5</v>
      </c>
      <c r="I6" s="140" t="s">
        <v>6</v>
      </c>
      <c r="J6" s="147"/>
      <c r="K6" s="140" t="s">
        <v>8</v>
      </c>
    </row>
    <row r="7" spans="1:11" ht="25.5">
      <c r="A7" s="143"/>
      <c r="B7" s="143"/>
      <c r="C7" s="143"/>
      <c r="D7" s="140"/>
      <c r="E7" s="143"/>
      <c r="F7" s="151"/>
      <c r="G7" s="143"/>
      <c r="H7" s="143"/>
      <c r="I7" s="11" t="s">
        <v>10</v>
      </c>
      <c r="J7" s="11" t="s">
        <v>7</v>
      </c>
      <c r="K7" s="140"/>
    </row>
    <row r="8" spans="1:11">
      <c r="A8" s="7">
        <v>1</v>
      </c>
      <c r="B8" s="8">
        <v>2</v>
      </c>
      <c r="C8" s="8">
        <v>3</v>
      </c>
      <c r="D8" s="8">
        <v>4</v>
      </c>
      <c r="E8" s="8">
        <v>5</v>
      </c>
      <c r="F8" s="30">
        <v>6</v>
      </c>
      <c r="G8" s="8">
        <v>7</v>
      </c>
      <c r="H8" s="8">
        <v>8</v>
      </c>
      <c r="I8" s="8">
        <v>9</v>
      </c>
      <c r="J8" s="8">
        <v>10</v>
      </c>
      <c r="K8" s="8">
        <v>11</v>
      </c>
    </row>
    <row r="9" spans="1:11">
      <c r="A9" s="2">
        <v>1</v>
      </c>
      <c r="B9" s="12" t="s">
        <v>186</v>
      </c>
      <c r="C9" s="10"/>
      <c r="D9" s="10"/>
      <c r="E9" s="23" t="s">
        <v>11</v>
      </c>
      <c r="F9" s="99">
        <v>60</v>
      </c>
      <c r="G9" s="67"/>
      <c r="H9" s="4">
        <f t="shared" ref="H9:H64" si="0">ROUND(F9*G9,2)</f>
        <v>0</v>
      </c>
      <c r="I9" s="2"/>
      <c r="J9" s="4">
        <f>+H9*I9%</f>
        <v>0</v>
      </c>
      <c r="K9" s="5">
        <f>ROUND(H9+J9,2)</f>
        <v>0</v>
      </c>
    </row>
    <row r="10" spans="1:11">
      <c r="A10" s="2">
        <v>2</v>
      </c>
      <c r="B10" s="12" t="s">
        <v>187</v>
      </c>
      <c r="C10" s="10"/>
      <c r="D10" s="10"/>
      <c r="E10" s="23" t="s">
        <v>11</v>
      </c>
      <c r="F10" s="99">
        <v>80</v>
      </c>
      <c r="G10" s="67"/>
      <c r="H10" s="4">
        <f t="shared" si="0"/>
        <v>0</v>
      </c>
      <c r="I10" s="2"/>
      <c r="J10" s="4">
        <f t="shared" ref="J10:J17" si="1">+H10*I10%</f>
        <v>0</v>
      </c>
      <c r="K10" s="5">
        <f t="shared" ref="K10:K18" si="2">ROUND(H10+J10,2)</f>
        <v>0</v>
      </c>
    </row>
    <row r="11" spans="1:11">
      <c r="A11" s="2">
        <v>3</v>
      </c>
      <c r="B11" s="12" t="s">
        <v>188</v>
      </c>
      <c r="C11" s="10"/>
      <c r="D11" s="10"/>
      <c r="E11" s="23" t="s">
        <v>11</v>
      </c>
      <c r="F11" s="99">
        <v>50</v>
      </c>
      <c r="G11" s="67"/>
      <c r="H11" s="4">
        <f t="shared" si="0"/>
        <v>0</v>
      </c>
      <c r="I11" s="2"/>
      <c r="J11" s="4">
        <f t="shared" si="1"/>
        <v>0</v>
      </c>
      <c r="K11" s="5">
        <f t="shared" si="2"/>
        <v>0</v>
      </c>
    </row>
    <row r="12" spans="1:11">
      <c r="A12" s="2">
        <v>4</v>
      </c>
      <c r="B12" s="12" t="s">
        <v>135</v>
      </c>
      <c r="C12" s="10"/>
      <c r="D12" s="10"/>
      <c r="E12" s="23" t="s">
        <v>11</v>
      </c>
      <c r="F12" s="99">
        <v>40</v>
      </c>
      <c r="G12" s="67"/>
      <c r="H12" s="4">
        <f t="shared" si="0"/>
        <v>0</v>
      </c>
      <c r="I12" s="2"/>
      <c r="J12" s="4">
        <f t="shared" si="1"/>
        <v>0</v>
      </c>
      <c r="K12" s="5">
        <f t="shared" si="2"/>
        <v>0</v>
      </c>
    </row>
    <row r="13" spans="1:11">
      <c r="A13" s="2">
        <v>5</v>
      </c>
      <c r="B13" s="12" t="s">
        <v>136</v>
      </c>
      <c r="C13" s="10"/>
      <c r="D13" s="10"/>
      <c r="E13" s="23" t="s">
        <v>11</v>
      </c>
      <c r="F13" s="99">
        <v>30</v>
      </c>
      <c r="G13" s="67"/>
      <c r="H13" s="4">
        <f t="shared" si="0"/>
        <v>0</v>
      </c>
      <c r="I13" s="2"/>
      <c r="J13" s="4">
        <f t="shared" si="1"/>
        <v>0</v>
      </c>
      <c r="K13" s="5">
        <f t="shared" si="2"/>
        <v>0</v>
      </c>
    </row>
    <row r="14" spans="1:11">
      <c r="A14" s="2">
        <v>6</v>
      </c>
      <c r="B14" s="12" t="s">
        <v>137</v>
      </c>
      <c r="C14" s="10"/>
      <c r="D14" s="10"/>
      <c r="E14" s="23" t="s">
        <v>11</v>
      </c>
      <c r="F14" s="99">
        <v>100</v>
      </c>
      <c r="G14" s="67"/>
      <c r="H14" s="4">
        <f t="shared" si="0"/>
        <v>0</v>
      </c>
      <c r="I14" s="2"/>
      <c r="J14" s="4">
        <f t="shared" si="1"/>
        <v>0</v>
      </c>
      <c r="K14" s="5">
        <f t="shared" si="2"/>
        <v>0</v>
      </c>
    </row>
    <row r="15" spans="1:11">
      <c r="A15" s="2">
        <v>7</v>
      </c>
      <c r="B15" s="12" t="s">
        <v>138</v>
      </c>
      <c r="C15" s="10"/>
      <c r="D15" s="10"/>
      <c r="E15" s="23" t="s">
        <v>11</v>
      </c>
      <c r="F15" s="99">
        <v>30</v>
      </c>
      <c r="G15" s="67"/>
      <c r="H15" s="4">
        <f t="shared" si="0"/>
        <v>0</v>
      </c>
      <c r="I15" s="2"/>
      <c r="J15" s="4">
        <f t="shared" si="1"/>
        <v>0</v>
      </c>
      <c r="K15" s="5">
        <f t="shared" si="2"/>
        <v>0</v>
      </c>
    </row>
    <row r="16" spans="1:11">
      <c r="A16" s="2">
        <v>8</v>
      </c>
      <c r="B16" s="12" t="s">
        <v>139</v>
      </c>
      <c r="C16" s="10"/>
      <c r="D16" s="10"/>
      <c r="E16" s="23" t="s">
        <v>11</v>
      </c>
      <c r="F16" s="99">
        <v>50</v>
      </c>
      <c r="G16" s="67"/>
      <c r="H16" s="4">
        <f t="shared" si="0"/>
        <v>0</v>
      </c>
      <c r="I16" s="2"/>
      <c r="J16" s="4">
        <f t="shared" si="1"/>
        <v>0</v>
      </c>
      <c r="K16" s="5">
        <f t="shared" si="2"/>
        <v>0</v>
      </c>
    </row>
    <row r="17" spans="1:11">
      <c r="A17" s="2">
        <v>9</v>
      </c>
      <c r="B17" s="12" t="s">
        <v>140</v>
      </c>
      <c r="C17" s="10"/>
      <c r="D17" s="10"/>
      <c r="E17" s="23" t="s">
        <v>11</v>
      </c>
      <c r="F17" s="99">
        <v>80</v>
      </c>
      <c r="G17" s="67"/>
      <c r="H17" s="4">
        <f t="shared" si="0"/>
        <v>0</v>
      </c>
      <c r="I17" s="2"/>
      <c r="J17" s="4">
        <f t="shared" si="1"/>
        <v>0</v>
      </c>
      <c r="K17" s="5">
        <f t="shared" si="2"/>
        <v>0</v>
      </c>
    </row>
    <row r="18" spans="1:11">
      <c r="A18" s="2">
        <v>10</v>
      </c>
      <c r="B18" s="12" t="s">
        <v>141</v>
      </c>
      <c r="C18" s="10"/>
      <c r="D18" s="10"/>
      <c r="E18" s="23" t="s">
        <v>11</v>
      </c>
      <c r="F18" s="99">
        <v>10</v>
      </c>
      <c r="G18" s="67"/>
      <c r="H18" s="4">
        <f t="shared" si="0"/>
        <v>0</v>
      </c>
      <c r="I18" s="2"/>
      <c r="J18" s="4">
        <f t="shared" ref="J18:J64" si="3">+H18*I18%</f>
        <v>0</v>
      </c>
      <c r="K18" s="5">
        <f t="shared" si="2"/>
        <v>0</v>
      </c>
    </row>
    <row r="19" spans="1:11">
      <c r="A19" s="2">
        <v>11</v>
      </c>
      <c r="B19" s="12" t="s">
        <v>142</v>
      </c>
      <c r="C19" s="10"/>
      <c r="D19" s="10"/>
      <c r="E19" s="23" t="s">
        <v>11</v>
      </c>
      <c r="F19" s="99">
        <v>10</v>
      </c>
      <c r="G19" s="67"/>
      <c r="H19" s="4">
        <f t="shared" si="0"/>
        <v>0</v>
      </c>
      <c r="I19" s="2"/>
      <c r="J19" s="4">
        <f t="shared" si="3"/>
        <v>0</v>
      </c>
      <c r="K19" s="5">
        <f t="shared" ref="K19:K64" si="4">ROUND(H19+J19,2)</f>
        <v>0</v>
      </c>
    </row>
    <row r="20" spans="1:11">
      <c r="A20" s="2">
        <v>12</v>
      </c>
      <c r="B20" s="12" t="s">
        <v>143</v>
      </c>
      <c r="C20" s="10"/>
      <c r="D20" s="10"/>
      <c r="E20" s="23" t="s">
        <v>11</v>
      </c>
      <c r="F20" s="99">
        <v>60</v>
      </c>
      <c r="G20" s="67"/>
      <c r="H20" s="4">
        <f t="shared" si="0"/>
        <v>0</v>
      </c>
      <c r="I20" s="2"/>
      <c r="J20" s="4">
        <f t="shared" si="3"/>
        <v>0</v>
      </c>
      <c r="K20" s="5">
        <f t="shared" si="4"/>
        <v>0</v>
      </c>
    </row>
    <row r="21" spans="1:11">
      <c r="A21" s="2">
        <v>13</v>
      </c>
      <c r="B21" s="12" t="s">
        <v>144</v>
      </c>
      <c r="C21" s="10"/>
      <c r="D21" s="10"/>
      <c r="E21" s="23" t="s">
        <v>11</v>
      </c>
      <c r="F21" s="99">
        <v>80</v>
      </c>
      <c r="G21" s="67"/>
      <c r="H21" s="4">
        <f t="shared" si="0"/>
        <v>0</v>
      </c>
      <c r="I21" s="2"/>
      <c r="J21" s="4">
        <f t="shared" si="3"/>
        <v>0</v>
      </c>
      <c r="K21" s="5">
        <f t="shared" si="4"/>
        <v>0</v>
      </c>
    </row>
    <row r="22" spans="1:11">
      <c r="A22" s="2">
        <v>14</v>
      </c>
      <c r="B22" s="12" t="s">
        <v>145</v>
      </c>
      <c r="C22" s="10"/>
      <c r="D22" s="10"/>
      <c r="E22" s="23" t="s">
        <v>11</v>
      </c>
      <c r="F22" s="99">
        <v>180</v>
      </c>
      <c r="G22" s="67"/>
      <c r="H22" s="4">
        <f t="shared" si="0"/>
        <v>0</v>
      </c>
      <c r="I22" s="2"/>
      <c r="J22" s="4">
        <f t="shared" si="3"/>
        <v>0</v>
      </c>
      <c r="K22" s="5">
        <f t="shared" si="4"/>
        <v>0</v>
      </c>
    </row>
    <row r="23" spans="1:11">
      <c r="A23" s="2">
        <v>15</v>
      </c>
      <c r="B23" s="12" t="s">
        <v>146</v>
      </c>
      <c r="C23" s="10"/>
      <c r="D23" s="10"/>
      <c r="E23" s="23" t="s">
        <v>11</v>
      </c>
      <c r="F23" s="99">
        <v>70</v>
      </c>
      <c r="G23" s="67"/>
      <c r="H23" s="4">
        <f t="shared" si="0"/>
        <v>0</v>
      </c>
      <c r="I23" s="2"/>
      <c r="J23" s="4">
        <f t="shared" si="3"/>
        <v>0</v>
      </c>
      <c r="K23" s="5">
        <f t="shared" si="4"/>
        <v>0</v>
      </c>
    </row>
    <row r="24" spans="1:11">
      <c r="A24" s="2">
        <v>16</v>
      </c>
      <c r="B24" s="12" t="s">
        <v>147</v>
      </c>
      <c r="C24" s="10"/>
      <c r="D24" s="10"/>
      <c r="E24" s="23" t="s">
        <v>11</v>
      </c>
      <c r="F24" s="99">
        <v>20</v>
      </c>
      <c r="G24" s="67"/>
      <c r="H24" s="4">
        <f t="shared" si="0"/>
        <v>0</v>
      </c>
      <c r="I24" s="2"/>
      <c r="J24" s="4">
        <f t="shared" si="3"/>
        <v>0</v>
      </c>
      <c r="K24" s="5">
        <f t="shared" si="4"/>
        <v>0</v>
      </c>
    </row>
    <row r="25" spans="1:11">
      <c r="A25" s="2">
        <v>17</v>
      </c>
      <c r="B25" s="12" t="s">
        <v>148</v>
      </c>
      <c r="C25" s="10"/>
      <c r="D25" s="10"/>
      <c r="E25" s="23" t="s">
        <v>11</v>
      </c>
      <c r="F25" s="99">
        <v>30</v>
      </c>
      <c r="G25" s="67"/>
      <c r="H25" s="4">
        <f t="shared" si="0"/>
        <v>0</v>
      </c>
      <c r="I25" s="2"/>
      <c r="J25" s="4">
        <f t="shared" si="3"/>
        <v>0</v>
      </c>
      <c r="K25" s="5">
        <f t="shared" si="4"/>
        <v>0</v>
      </c>
    </row>
    <row r="26" spans="1:11">
      <c r="A26" s="2">
        <v>18</v>
      </c>
      <c r="B26" s="12" t="s">
        <v>149</v>
      </c>
      <c r="C26" s="10"/>
      <c r="D26" s="10"/>
      <c r="E26" s="23" t="s">
        <v>11</v>
      </c>
      <c r="F26" s="99">
        <v>30</v>
      </c>
      <c r="G26" s="67"/>
      <c r="H26" s="4">
        <f t="shared" si="0"/>
        <v>0</v>
      </c>
      <c r="I26" s="2"/>
      <c r="J26" s="4">
        <f t="shared" si="3"/>
        <v>0</v>
      </c>
      <c r="K26" s="5">
        <f t="shared" si="4"/>
        <v>0</v>
      </c>
    </row>
    <row r="27" spans="1:11">
      <c r="A27" s="2">
        <v>19</v>
      </c>
      <c r="B27" s="12" t="s">
        <v>150</v>
      </c>
      <c r="C27" s="10"/>
      <c r="D27" s="10"/>
      <c r="E27" s="23" t="s">
        <v>11</v>
      </c>
      <c r="F27" s="99">
        <v>70</v>
      </c>
      <c r="G27" s="67"/>
      <c r="H27" s="4">
        <f t="shared" si="0"/>
        <v>0</v>
      </c>
      <c r="I27" s="2"/>
      <c r="J27" s="4">
        <f t="shared" si="3"/>
        <v>0</v>
      </c>
      <c r="K27" s="5">
        <f t="shared" si="4"/>
        <v>0</v>
      </c>
    </row>
    <row r="28" spans="1:11">
      <c r="A28" s="2">
        <v>20</v>
      </c>
      <c r="B28" s="12" t="s">
        <v>151</v>
      </c>
      <c r="C28" s="10"/>
      <c r="D28" s="10"/>
      <c r="E28" s="23" t="s">
        <v>11</v>
      </c>
      <c r="F28" s="99">
        <v>10</v>
      </c>
      <c r="G28" s="67"/>
      <c r="H28" s="4">
        <f t="shared" si="0"/>
        <v>0</v>
      </c>
      <c r="I28" s="2"/>
      <c r="J28" s="4">
        <f t="shared" si="3"/>
        <v>0</v>
      </c>
      <c r="K28" s="5">
        <f t="shared" si="4"/>
        <v>0</v>
      </c>
    </row>
    <row r="29" spans="1:11">
      <c r="A29" s="2">
        <v>21</v>
      </c>
      <c r="B29" s="12" t="s">
        <v>152</v>
      </c>
      <c r="C29" s="10"/>
      <c r="D29" s="10"/>
      <c r="E29" s="23" t="s">
        <v>11</v>
      </c>
      <c r="F29" s="99">
        <v>10</v>
      </c>
      <c r="G29" s="67"/>
      <c r="H29" s="4">
        <f t="shared" si="0"/>
        <v>0</v>
      </c>
      <c r="I29" s="2"/>
      <c r="J29" s="4">
        <f t="shared" si="3"/>
        <v>0</v>
      </c>
      <c r="K29" s="5">
        <f t="shared" si="4"/>
        <v>0</v>
      </c>
    </row>
    <row r="30" spans="1:11">
      <c r="A30" s="2">
        <v>22</v>
      </c>
      <c r="B30" s="12" t="s">
        <v>153</v>
      </c>
      <c r="C30" s="10"/>
      <c r="D30" s="10"/>
      <c r="E30" s="23" t="s">
        <v>11</v>
      </c>
      <c r="F30" s="99">
        <v>10</v>
      </c>
      <c r="G30" s="67"/>
      <c r="H30" s="4">
        <f t="shared" si="0"/>
        <v>0</v>
      </c>
      <c r="I30" s="2"/>
      <c r="J30" s="4">
        <f t="shared" si="3"/>
        <v>0</v>
      </c>
      <c r="K30" s="5">
        <f t="shared" si="4"/>
        <v>0</v>
      </c>
    </row>
    <row r="31" spans="1:11">
      <c r="A31" s="2">
        <v>23</v>
      </c>
      <c r="B31" s="12" t="s">
        <v>154</v>
      </c>
      <c r="C31" s="10"/>
      <c r="D31" s="10"/>
      <c r="E31" s="23" t="s">
        <v>11</v>
      </c>
      <c r="F31" s="99">
        <v>10</v>
      </c>
      <c r="G31" s="67"/>
      <c r="H31" s="4">
        <f t="shared" si="0"/>
        <v>0</v>
      </c>
      <c r="I31" s="2"/>
      <c r="J31" s="4">
        <f t="shared" si="3"/>
        <v>0</v>
      </c>
      <c r="K31" s="5">
        <f t="shared" si="4"/>
        <v>0</v>
      </c>
    </row>
    <row r="32" spans="1:11">
      <c r="A32" s="2">
        <v>24</v>
      </c>
      <c r="B32" s="12" t="s">
        <v>155</v>
      </c>
      <c r="C32" s="10"/>
      <c r="D32" s="10"/>
      <c r="E32" s="23" t="s">
        <v>11</v>
      </c>
      <c r="F32" s="99">
        <v>10</v>
      </c>
      <c r="G32" s="67"/>
      <c r="H32" s="4">
        <f t="shared" si="0"/>
        <v>0</v>
      </c>
      <c r="I32" s="2"/>
      <c r="J32" s="4">
        <f t="shared" si="3"/>
        <v>0</v>
      </c>
      <c r="K32" s="5">
        <f t="shared" si="4"/>
        <v>0</v>
      </c>
    </row>
    <row r="33" spans="1:11">
      <c r="A33" s="2">
        <v>25</v>
      </c>
      <c r="B33" s="12" t="s">
        <v>156</v>
      </c>
      <c r="C33" s="10"/>
      <c r="D33" s="10"/>
      <c r="E33" s="23" t="s">
        <v>11</v>
      </c>
      <c r="F33" s="99">
        <v>40</v>
      </c>
      <c r="G33" s="67"/>
      <c r="H33" s="4">
        <f t="shared" si="0"/>
        <v>0</v>
      </c>
      <c r="I33" s="2"/>
      <c r="J33" s="4">
        <f t="shared" si="3"/>
        <v>0</v>
      </c>
      <c r="K33" s="5">
        <f t="shared" si="4"/>
        <v>0</v>
      </c>
    </row>
    <row r="34" spans="1:11">
      <c r="A34" s="2">
        <v>26</v>
      </c>
      <c r="B34" s="12" t="s">
        <v>157</v>
      </c>
      <c r="C34" s="10"/>
      <c r="D34" s="10"/>
      <c r="E34" s="23" t="s">
        <v>11</v>
      </c>
      <c r="F34" s="99">
        <v>40</v>
      </c>
      <c r="G34" s="67"/>
      <c r="H34" s="4">
        <f t="shared" si="0"/>
        <v>0</v>
      </c>
      <c r="I34" s="2"/>
      <c r="J34" s="4">
        <f t="shared" si="3"/>
        <v>0</v>
      </c>
      <c r="K34" s="5">
        <f t="shared" si="4"/>
        <v>0</v>
      </c>
    </row>
    <row r="35" spans="1:11">
      <c r="A35" s="2">
        <v>27</v>
      </c>
      <c r="B35" s="12" t="s">
        <v>158</v>
      </c>
      <c r="C35" s="10"/>
      <c r="D35" s="10"/>
      <c r="E35" s="23" t="s">
        <v>11</v>
      </c>
      <c r="F35" s="99">
        <v>40</v>
      </c>
      <c r="G35" s="67"/>
      <c r="H35" s="4">
        <f t="shared" si="0"/>
        <v>0</v>
      </c>
      <c r="I35" s="2"/>
      <c r="J35" s="4">
        <f t="shared" si="3"/>
        <v>0</v>
      </c>
      <c r="K35" s="5">
        <f t="shared" si="4"/>
        <v>0</v>
      </c>
    </row>
    <row r="36" spans="1:11">
      <c r="A36" s="2">
        <v>28</v>
      </c>
      <c r="B36" s="12" t="s">
        <v>159</v>
      </c>
      <c r="C36" s="10"/>
      <c r="D36" s="10"/>
      <c r="E36" s="23" t="s">
        <v>11</v>
      </c>
      <c r="F36" s="99">
        <v>50</v>
      </c>
      <c r="G36" s="67"/>
      <c r="H36" s="4">
        <f t="shared" si="0"/>
        <v>0</v>
      </c>
      <c r="I36" s="2"/>
      <c r="J36" s="4">
        <f t="shared" si="3"/>
        <v>0</v>
      </c>
      <c r="K36" s="5">
        <f t="shared" si="4"/>
        <v>0</v>
      </c>
    </row>
    <row r="37" spans="1:11">
      <c r="A37" s="2">
        <v>29</v>
      </c>
      <c r="B37" s="12" t="s">
        <v>160</v>
      </c>
      <c r="C37" s="10"/>
      <c r="D37" s="10"/>
      <c r="E37" s="23" t="s">
        <v>11</v>
      </c>
      <c r="F37" s="99">
        <v>30</v>
      </c>
      <c r="G37" s="67"/>
      <c r="H37" s="4">
        <f t="shared" si="0"/>
        <v>0</v>
      </c>
      <c r="I37" s="2"/>
      <c r="J37" s="4">
        <f t="shared" si="3"/>
        <v>0</v>
      </c>
      <c r="K37" s="5">
        <f t="shared" si="4"/>
        <v>0</v>
      </c>
    </row>
    <row r="38" spans="1:11">
      <c r="A38" s="2">
        <v>30</v>
      </c>
      <c r="B38" s="12" t="s">
        <v>161</v>
      </c>
      <c r="C38" s="10"/>
      <c r="D38" s="10"/>
      <c r="E38" s="23" t="s">
        <v>15</v>
      </c>
      <c r="F38" s="99">
        <v>20</v>
      </c>
      <c r="G38" s="67"/>
      <c r="H38" s="4">
        <f t="shared" si="0"/>
        <v>0</v>
      </c>
      <c r="I38" s="2"/>
      <c r="J38" s="4">
        <f t="shared" si="3"/>
        <v>0</v>
      </c>
      <c r="K38" s="5">
        <f t="shared" si="4"/>
        <v>0</v>
      </c>
    </row>
    <row r="39" spans="1:11">
      <c r="A39" s="2">
        <v>31</v>
      </c>
      <c r="B39" s="12" t="s">
        <v>162</v>
      </c>
      <c r="C39" s="10"/>
      <c r="D39" s="10"/>
      <c r="E39" s="23" t="s">
        <v>15</v>
      </c>
      <c r="F39" s="99">
        <v>10</v>
      </c>
      <c r="G39" s="67"/>
      <c r="H39" s="4">
        <f t="shared" si="0"/>
        <v>0</v>
      </c>
      <c r="I39" s="2"/>
      <c r="J39" s="4">
        <f t="shared" si="3"/>
        <v>0</v>
      </c>
      <c r="K39" s="5">
        <f t="shared" si="4"/>
        <v>0</v>
      </c>
    </row>
    <row r="40" spans="1:11" ht="38.25">
      <c r="A40" s="2">
        <v>32</v>
      </c>
      <c r="B40" s="12" t="s">
        <v>163</v>
      </c>
      <c r="C40" s="10"/>
      <c r="D40" s="10"/>
      <c r="E40" s="23" t="s">
        <v>11</v>
      </c>
      <c r="F40" s="99">
        <v>100</v>
      </c>
      <c r="G40" s="67"/>
      <c r="H40" s="4">
        <f t="shared" si="0"/>
        <v>0</v>
      </c>
      <c r="I40" s="2"/>
      <c r="J40" s="4">
        <f t="shared" si="3"/>
        <v>0</v>
      </c>
      <c r="K40" s="5">
        <f t="shared" si="4"/>
        <v>0</v>
      </c>
    </row>
    <row r="41" spans="1:11">
      <c r="A41" s="2">
        <v>33</v>
      </c>
      <c r="B41" s="12" t="s">
        <v>164</v>
      </c>
      <c r="C41" s="10"/>
      <c r="D41" s="10"/>
      <c r="E41" s="23" t="s">
        <v>11</v>
      </c>
      <c r="F41" s="99">
        <v>2000</v>
      </c>
      <c r="G41" s="67"/>
      <c r="H41" s="4">
        <f t="shared" si="0"/>
        <v>0</v>
      </c>
      <c r="I41" s="2"/>
      <c r="J41" s="4">
        <f t="shared" si="3"/>
        <v>0</v>
      </c>
      <c r="K41" s="5">
        <f t="shared" si="4"/>
        <v>0</v>
      </c>
    </row>
    <row r="42" spans="1:11">
      <c r="A42" s="2">
        <v>34</v>
      </c>
      <c r="B42" s="12" t="s">
        <v>165</v>
      </c>
      <c r="C42" s="10"/>
      <c r="D42" s="10"/>
      <c r="E42" s="23" t="s">
        <v>11</v>
      </c>
      <c r="F42" s="99">
        <v>1700</v>
      </c>
      <c r="G42" s="67"/>
      <c r="H42" s="4">
        <f t="shared" si="0"/>
        <v>0</v>
      </c>
      <c r="I42" s="2"/>
      <c r="J42" s="4">
        <f t="shared" si="3"/>
        <v>0</v>
      </c>
      <c r="K42" s="5">
        <f t="shared" si="4"/>
        <v>0</v>
      </c>
    </row>
    <row r="43" spans="1:11">
      <c r="A43" s="2">
        <v>35</v>
      </c>
      <c r="B43" s="12" t="s">
        <v>166</v>
      </c>
      <c r="C43" s="10"/>
      <c r="D43" s="10"/>
      <c r="E43" s="23" t="s">
        <v>11</v>
      </c>
      <c r="F43" s="99">
        <v>1500</v>
      </c>
      <c r="G43" s="67"/>
      <c r="H43" s="4">
        <f t="shared" si="0"/>
        <v>0</v>
      </c>
      <c r="I43" s="2"/>
      <c r="J43" s="4">
        <f t="shared" si="3"/>
        <v>0</v>
      </c>
      <c r="K43" s="5">
        <f t="shared" si="4"/>
        <v>0</v>
      </c>
    </row>
    <row r="44" spans="1:11">
      <c r="A44" s="2">
        <v>36</v>
      </c>
      <c r="B44" s="12" t="s">
        <v>167</v>
      </c>
      <c r="C44" s="10"/>
      <c r="D44" s="10"/>
      <c r="E44" s="23" t="s">
        <v>11</v>
      </c>
      <c r="F44" s="99">
        <v>1000</v>
      </c>
      <c r="G44" s="67"/>
      <c r="H44" s="4">
        <f t="shared" si="0"/>
        <v>0</v>
      </c>
      <c r="I44" s="2"/>
      <c r="J44" s="4">
        <f t="shared" si="3"/>
        <v>0</v>
      </c>
      <c r="K44" s="5">
        <f t="shared" si="4"/>
        <v>0</v>
      </c>
    </row>
    <row r="45" spans="1:11">
      <c r="A45" s="2">
        <v>37</v>
      </c>
      <c r="B45" s="12" t="s">
        <v>168</v>
      </c>
      <c r="C45" s="10"/>
      <c r="D45" s="10"/>
      <c r="E45" s="23" t="s">
        <v>11</v>
      </c>
      <c r="F45" s="99">
        <v>500</v>
      </c>
      <c r="G45" s="67"/>
      <c r="H45" s="4">
        <f t="shared" si="0"/>
        <v>0</v>
      </c>
      <c r="I45" s="2"/>
      <c r="J45" s="4">
        <f t="shared" si="3"/>
        <v>0</v>
      </c>
      <c r="K45" s="5">
        <f t="shared" si="4"/>
        <v>0</v>
      </c>
    </row>
    <row r="46" spans="1:11">
      <c r="A46" s="2">
        <v>38</v>
      </c>
      <c r="B46" s="12" t="s">
        <v>169</v>
      </c>
      <c r="C46" s="10"/>
      <c r="D46" s="10"/>
      <c r="E46" s="23" t="s">
        <v>11</v>
      </c>
      <c r="F46" s="99">
        <v>200</v>
      </c>
      <c r="G46" s="67"/>
      <c r="H46" s="4">
        <f t="shared" si="0"/>
        <v>0</v>
      </c>
      <c r="I46" s="2"/>
      <c r="J46" s="4">
        <f t="shared" si="3"/>
        <v>0</v>
      </c>
      <c r="K46" s="5">
        <f t="shared" si="4"/>
        <v>0</v>
      </c>
    </row>
    <row r="47" spans="1:11" ht="51">
      <c r="A47" s="2">
        <v>39</v>
      </c>
      <c r="B47" s="12" t="s">
        <v>170</v>
      </c>
      <c r="C47" s="10"/>
      <c r="D47" s="10"/>
      <c r="E47" s="23" t="s">
        <v>11</v>
      </c>
      <c r="F47" s="99">
        <v>10</v>
      </c>
      <c r="G47" s="67"/>
      <c r="H47" s="4">
        <f t="shared" si="0"/>
        <v>0</v>
      </c>
      <c r="I47" s="2"/>
      <c r="J47" s="4">
        <f t="shared" si="3"/>
        <v>0</v>
      </c>
      <c r="K47" s="5">
        <f t="shared" si="4"/>
        <v>0</v>
      </c>
    </row>
    <row r="48" spans="1:11" ht="51">
      <c r="A48" s="2">
        <v>40</v>
      </c>
      <c r="B48" s="12" t="s">
        <v>171</v>
      </c>
      <c r="C48" s="10"/>
      <c r="D48" s="10"/>
      <c r="E48" s="23" t="s">
        <v>11</v>
      </c>
      <c r="F48" s="99">
        <v>10</v>
      </c>
      <c r="G48" s="67"/>
      <c r="H48" s="4">
        <f t="shared" si="0"/>
        <v>0</v>
      </c>
      <c r="I48" s="2"/>
      <c r="J48" s="4">
        <f t="shared" si="3"/>
        <v>0</v>
      </c>
      <c r="K48" s="5">
        <f t="shared" si="4"/>
        <v>0</v>
      </c>
    </row>
    <row r="49" spans="1:11" ht="51">
      <c r="A49" s="2">
        <v>41</v>
      </c>
      <c r="B49" s="12" t="s">
        <v>172</v>
      </c>
      <c r="C49" s="10"/>
      <c r="D49" s="10"/>
      <c r="E49" s="23" t="s">
        <v>11</v>
      </c>
      <c r="F49" s="99">
        <v>10</v>
      </c>
      <c r="G49" s="67"/>
      <c r="H49" s="4">
        <f t="shared" si="0"/>
        <v>0</v>
      </c>
      <c r="I49" s="2"/>
      <c r="J49" s="4">
        <f t="shared" si="3"/>
        <v>0</v>
      </c>
      <c r="K49" s="5">
        <f t="shared" si="4"/>
        <v>0</v>
      </c>
    </row>
    <row r="50" spans="1:11" ht="63.75">
      <c r="A50" s="2">
        <v>42</v>
      </c>
      <c r="B50" s="12" t="s">
        <v>189</v>
      </c>
      <c r="C50" s="10"/>
      <c r="D50" s="10"/>
      <c r="E50" s="23" t="s">
        <v>11</v>
      </c>
      <c r="F50" s="99">
        <v>10</v>
      </c>
      <c r="G50" s="67"/>
      <c r="H50" s="4">
        <f t="shared" si="0"/>
        <v>0</v>
      </c>
      <c r="I50" s="2"/>
      <c r="J50" s="4">
        <f t="shared" si="3"/>
        <v>0</v>
      </c>
      <c r="K50" s="5">
        <f t="shared" si="4"/>
        <v>0</v>
      </c>
    </row>
    <row r="51" spans="1:11" ht="63.75">
      <c r="A51" s="2">
        <v>43</v>
      </c>
      <c r="B51" s="12" t="s">
        <v>190</v>
      </c>
      <c r="C51" s="10"/>
      <c r="D51" s="10"/>
      <c r="E51" s="23" t="s">
        <v>11</v>
      </c>
      <c r="F51" s="99">
        <v>10</v>
      </c>
      <c r="G51" s="67"/>
      <c r="H51" s="4">
        <f t="shared" si="0"/>
        <v>0</v>
      </c>
      <c r="I51" s="2"/>
      <c r="J51" s="4">
        <f t="shared" si="3"/>
        <v>0</v>
      </c>
      <c r="K51" s="5">
        <f t="shared" si="4"/>
        <v>0</v>
      </c>
    </row>
    <row r="52" spans="1:11" ht="25.5">
      <c r="A52" s="2">
        <v>44</v>
      </c>
      <c r="B52" s="12" t="s">
        <v>173</v>
      </c>
      <c r="C52" s="10"/>
      <c r="D52" s="10"/>
      <c r="E52" s="23" t="s">
        <v>11</v>
      </c>
      <c r="F52" s="99">
        <v>400</v>
      </c>
      <c r="G52" s="67"/>
      <c r="H52" s="4">
        <f t="shared" si="0"/>
        <v>0</v>
      </c>
      <c r="I52" s="2"/>
      <c r="J52" s="4">
        <f t="shared" si="3"/>
        <v>0</v>
      </c>
      <c r="K52" s="5">
        <f t="shared" si="4"/>
        <v>0</v>
      </c>
    </row>
    <row r="53" spans="1:11" ht="25.5">
      <c r="A53" s="2">
        <v>45</v>
      </c>
      <c r="B53" s="12" t="s">
        <v>174</v>
      </c>
      <c r="C53" s="10"/>
      <c r="D53" s="10"/>
      <c r="E53" s="23" t="s">
        <v>11</v>
      </c>
      <c r="F53" s="99">
        <v>600</v>
      </c>
      <c r="G53" s="67"/>
      <c r="H53" s="4">
        <f t="shared" si="0"/>
        <v>0</v>
      </c>
      <c r="I53" s="2"/>
      <c r="J53" s="4">
        <f t="shared" si="3"/>
        <v>0</v>
      </c>
      <c r="K53" s="5">
        <f t="shared" si="4"/>
        <v>0</v>
      </c>
    </row>
    <row r="54" spans="1:11" ht="25.5">
      <c r="A54" s="2">
        <v>46</v>
      </c>
      <c r="B54" s="12" t="s">
        <v>175</v>
      </c>
      <c r="C54" s="10"/>
      <c r="D54" s="10"/>
      <c r="E54" s="23" t="s">
        <v>11</v>
      </c>
      <c r="F54" s="99">
        <v>400</v>
      </c>
      <c r="G54" s="67"/>
      <c r="H54" s="4">
        <f t="shared" si="0"/>
        <v>0</v>
      </c>
      <c r="I54" s="2"/>
      <c r="J54" s="4">
        <f t="shared" si="3"/>
        <v>0</v>
      </c>
      <c r="K54" s="5">
        <f t="shared" si="4"/>
        <v>0</v>
      </c>
    </row>
    <row r="55" spans="1:11" ht="25.5">
      <c r="A55" s="2">
        <v>47</v>
      </c>
      <c r="B55" s="12" t="s">
        <v>176</v>
      </c>
      <c r="C55" s="10"/>
      <c r="D55" s="10"/>
      <c r="E55" s="23" t="s">
        <v>11</v>
      </c>
      <c r="F55" s="99">
        <v>32000</v>
      </c>
      <c r="G55" s="67"/>
      <c r="H55" s="4">
        <f t="shared" si="0"/>
        <v>0</v>
      </c>
      <c r="I55" s="2"/>
      <c r="J55" s="4">
        <f t="shared" si="3"/>
        <v>0</v>
      </c>
      <c r="K55" s="5">
        <f t="shared" si="4"/>
        <v>0</v>
      </c>
    </row>
    <row r="56" spans="1:11" ht="25.5">
      <c r="A56" s="2">
        <v>48</v>
      </c>
      <c r="B56" s="12" t="s">
        <v>177</v>
      </c>
      <c r="C56" s="10"/>
      <c r="D56" s="10"/>
      <c r="E56" s="23" t="s">
        <v>11</v>
      </c>
      <c r="F56" s="99">
        <v>18000</v>
      </c>
      <c r="G56" s="67"/>
      <c r="H56" s="4">
        <f t="shared" si="0"/>
        <v>0</v>
      </c>
      <c r="I56" s="2"/>
      <c r="J56" s="4">
        <f t="shared" si="3"/>
        <v>0</v>
      </c>
      <c r="K56" s="5">
        <f t="shared" si="4"/>
        <v>0</v>
      </c>
    </row>
    <row r="57" spans="1:11" ht="25.5">
      <c r="A57" s="2">
        <v>49</v>
      </c>
      <c r="B57" s="12" t="s">
        <v>178</v>
      </c>
      <c r="C57" s="10"/>
      <c r="D57" s="10"/>
      <c r="E57" s="23" t="s">
        <v>11</v>
      </c>
      <c r="F57" s="99">
        <v>2000</v>
      </c>
      <c r="G57" s="67"/>
      <c r="H57" s="4">
        <f t="shared" si="0"/>
        <v>0</v>
      </c>
      <c r="I57" s="2"/>
      <c r="J57" s="4">
        <f t="shared" si="3"/>
        <v>0</v>
      </c>
      <c r="K57" s="5">
        <f t="shared" si="4"/>
        <v>0</v>
      </c>
    </row>
    <row r="58" spans="1:11" ht="25.5">
      <c r="A58" s="2">
        <v>50</v>
      </c>
      <c r="B58" s="12" t="s">
        <v>179</v>
      </c>
      <c r="C58" s="10"/>
      <c r="D58" s="10"/>
      <c r="E58" s="23" t="s">
        <v>11</v>
      </c>
      <c r="F58" s="99">
        <v>500</v>
      </c>
      <c r="G58" s="67"/>
      <c r="H58" s="4">
        <f t="shared" si="0"/>
        <v>0</v>
      </c>
      <c r="I58" s="2"/>
      <c r="J58" s="4">
        <f t="shared" si="3"/>
        <v>0</v>
      </c>
      <c r="K58" s="5">
        <f t="shared" si="4"/>
        <v>0</v>
      </c>
    </row>
    <row r="59" spans="1:11" ht="114.75">
      <c r="A59" s="2">
        <v>51</v>
      </c>
      <c r="B59" s="12" t="s">
        <v>180</v>
      </c>
      <c r="C59" s="10"/>
      <c r="D59" s="10"/>
      <c r="E59" s="23" t="s">
        <v>11</v>
      </c>
      <c r="F59" s="99">
        <v>2500</v>
      </c>
      <c r="G59" s="67"/>
      <c r="H59" s="4">
        <f t="shared" si="0"/>
        <v>0</v>
      </c>
      <c r="I59" s="2"/>
      <c r="J59" s="4">
        <f t="shared" si="3"/>
        <v>0</v>
      </c>
      <c r="K59" s="5">
        <f t="shared" si="4"/>
        <v>0</v>
      </c>
    </row>
    <row r="60" spans="1:11" ht="76.5">
      <c r="A60" s="2">
        <v>52</v>
      </c>
      <c r="B60" s="116" t="s">
        <v>181</v>
      </c>
      <c r="C60" s="10"/>
      <c r="D60" s="10"/>
      <c r="E60" s="23" t="s">
        <v>11</v>
      </c>
      <c r="F60" s="99">
        <v>1200</v>
      </c>
      <c r="G60" s="67"/>
      <c r="H60" s="4">
        <f t="shared" si="0"/>
        <v>0</v>
      </c>
      <c r="I60" s="2"/>
      <c r="J60" s="4">
        <f t="shared" si="3"/>
        <v>0</v>
      </c>
      <c r="K60" s="5">
        <f t="shared" si="4"/>
        <v>0</v>
      </c>
    </row>
    <row r="61" spans="1:11" ht="25.5">
      <c r="A61" s="2">
        <v>53</v>
      </c>
      <c r="B61" s="12" t="s">
        <v>182</v>
      </c>
      <c r="C61" s="10"/>
      <c r="D61" s="10"/>
      <c r="E61" s="23" t="s">
        <v>11</v>
      </c>
      <c r="F61" s="99">
        <v>2</v>
      </c>
      <c r="G61" s="67"/>
      <c r="H61" s="4">
        <f t="shared" si="0"/>
        <v>0</v>
      </c>
      <c r="I61" s="2"/>
      <c r="J61" s="4">
        <f t="shared" si="3"/>
        <v>0</v>
      </c>
      <c r="K61" s="5">
        <f t="shared" si="4"/>
        <v>0</v>
      </c>
    </row>
    <row r="62" spans="1:11" ht="25.5">
      <c r="A62" s="2">
        <v>54</v>
      </c>
      <c r="B62" s="12" t="s">
        <v>183</v>
      </c>
      <c r="C62" s="10"/>
      <c r="D62" s="10"/>
      <c r="E62" s="23" t="s">
        <v>11</v>
      </c>
      <c r="F62" s="99">
        <v>2</v>
      </c>
      <c r="G62" s="67"/>
      <c r="H62" s="4">
        <f t="shared" si="0"/>
        <v>0</v>
      </c>
      <c r="I62" s="2"/>
      <c r="J62" s="4">
        <f t="shared" si="3"/>
        <v>0</v>
      </c>
      <c r="K62" s="5">
        <f t="shared" si="4"/>
        <v>0</v>
      </c>
    </row>
    <row r="63" spans="1:11">
      <c r="A63" s="2">
        <v>55</v>
      </c>
      <c r="B63" s="12" t="s">
        <v>184</v>
      </c>
      <c r="C63" s="10"/>
      <c r="D63" s="10"/>
      <c r="E63" s="23" t="s">
        <v>11</v>
      </c>
      <c r="F63" s="99">
        <v>2</v>
      </c>
      <c r="G63" s="67"/>
      <c r="H63" s="4">
        <f t="shared" si="0"/>
        <v>0</v>
      </c>
      <c r="I63" s="2"/>
      <c r="J63" s="4">
        <f t="shared" si="3"/>
        <v>0</v>
      </c>
      <c r="K63" s="5">
        <f t="shared" si="4"/>
        <v>0</v>
      </c>
    </row>
    <row r="64" spans="1:11">
      <c r="A64" s="2">
        <v>56</v>
      </c>
      <c r="B64" s="12" t="s">
        <v>185</v>
      </c>
      <c r="C64" s="10"/>
      <c r="D64" s="10"/>
      <c r="E64" s="23" t="s">
        <v>11</v>
      </c>
      <c r="F64" s="99">
        <v>2</v>
      </c>
      <c r="G64" s="67"/>
      <c r="H64" s="4">
        <f t="shared" si="0"/>
        <v>0</v>
      </c>
      <c r="I64" s="2"/>
      <c r="J64" s="4">
        <f t="shared" si="3"/>
        <v>0</v>
      </c>
      <c r="K64" s="5">
        <f t="shared" si="4"/>
        <v>0</v>
      </c>
    </row>
    <row r="65" spans="1:11" ht="15" thickBot="1">
      <c r="A65" s="1"/>
      <c r="B65" s="1"/>
      <c r="C65" s="1"/>
      <c r="D65" s="1"/>
      <c r="E65" s="138" t="s">
        <v>9</v>
      </c>
      <c r="F65" s="141"/>
      <c r="G65" s="142"/>
      <c r="H65" s="86">
        <f>SUM(H9:H64)</f>
        <v>0</v>
      </c>
      <c r="I65" s="87"/>
      <c r="J65" s="87"/>
      <c r="K65" s="86">
        <f>SUM(K9:K64)</f>
        <v>0</v>
      </c>
    </row>
    <row r="66" spans="1:11" ht="249" customHeight="1">
      <c r="A66" s="152" t="s">
        <v>191</v>
      </c>
      <c r="B66" s="152"/>
      <c r="C66" s="152"/>
      <c r="D66" s="152"/>
      <c r="E66" s="152"/>
      <c r="F66" s="152"/>
      <c r="G66" s="152"/>
      <c r="H66" s="152"/>
      <c r="I66" s="152"/>
      <c r="J66" s="152"/>
      <c r="K66" s="152"/>
    </row>
    <row r="67" spans="1:11">
      <c r="A67" s="1"/>
      <c r="B67" s="1"/>
      <c r="C67" s="1"/>
      <c r="D67" s="1"/>
      <c r="E67" s="1"/>
      <c r="F67" s="29"/>
      <c r="G67" s="1"/>
      <c r="H67" s="1"/>
      <c r="I67" s="1"/>
      <c r="J67" s="1"/>
      <c r="K67" s="1"/>
    </row>
    <row r="68" spans="1:11">
      <c r="A68" s="1"/>
      <c r="B68" s="1"/>
      <c r="C68" s="1"/>
      <c r="D68" s="1"/>
      <c r="E68" s="1"/>
      <c r="F68" s="29"/>
      <c r="G68" s="1"/>
      <c r="H68" s="137"/>
      <c r="I68" s="137"/>
      <c r="J68" s="137"/>
      <c r="K68" s="6"/>
    </row>
    <row r="71" spans="1:11" ht="240" customHeight="1"/>
    <row r="72" spans="1:11" ht="40.5" customHeight="1"/>
    <row r="73" spans="1:11" ht="41.25" customHeight="1"/>
  </sheetData>
  <mergeCells count="17">
    <mergeCell ref="A1:K1"/>
    <mergeCell ref="A2:K2"/>
    <mergeCell ref="A3:K3"/>
    <mergeCell ref="A4:K4"/>
    <mergeCell ref="A66:K66"/>
    <mergeCell ref="K6:K7"/>
    <mergeCell ref="A6:A7"/>
    <mergeCell ref="B6:B7"/>
    <mergeCell ref="C6:C7"/>
    <mergeCell ref="D6:D7"/>
    <mergeCell ref="H68:J68"/>
    <mergeCell ref="F6:F7"/>
    <mergeCell ref="G6:G7"/>
    <mergeCell ref="H6:H7"/>
    <mergeCell ref="I6:J6"/>
    <mergeCell ref="E65:G65"/>
    <mergeCell ref="E6:E7"/>
  </mergeCells>
  <pageMargins left="0.70866141732283472" right="0.70866141732283472" top="0.74803149606299213" bottom="0.74803149606299213" header="0.31496062992125984" footer="0.31496062992125984"/>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77</vt:i4>
      </vt:variant>
      <vt:variant>
        <vt:lpstr>Nazwane zakresy</vt:lpstr>
      </vt:variant>
      <vt:variant>
        <vt:i4>8</vt:i4>
      </vt:variant>
    </vt:vector>
  </HeadingPairs>
  <TitlesOfParts>
    <vt:vector size="85"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 </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77</vt:lpstr>
      <vt:lpstr>'Pakiet 1'!Obszar_wydruku</vt:lpstr>
      <vt:lpstr>'Pakiet 12'!Obszar_wydruku</vt:lpstr>
      <vt:lpstr>'Pakiet 40'!Obszar_wydruku</vt:lpstr>
      <vt:lpstr>'Pakiet 42'!Obszar_wydruku</vt:lpstr>
      <vt:lpstr>'Pakiet 56'!Obszar_wydruku</vt:lpstr>
      <vt:lpstr>'Pakiet 59'!Obszar_wydruku</vt:lpstr>
      <vt:lpstr>'Pakiet 8'!Obszar_wydruku</vt:lpstr>
      <vt:lpstr>'Pakiet 36'!OLE_LINK1</vt:lpstr>
    </vt:vector>
  </TitlesOfParts>
  <Company>Szpital Uniwersytecki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Michał Kryszewski</cp:lastModifiedBy>
  <cp:lastPrinted>2021-06-04T08:09:30Z</cp:lastPrinted>
  <dcterms:created xsi:type="dcterms:W3CDTF">2010-06-08T05:48:52Z</dcterms:created>
  <dcterms:modified xsi:type="dcterms:W3CDTF">2021-08-19T16:50:52Z</dcterms:modified>
</cp:coreProperties>
</file>