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MSW\Pulpit\Postępowania 2018\(08-18) Jednorazówka UE\"/>
    </mc:Choice>
  </mc:AlternateContent>
  <bookViews>
    <workbookView xWindow="240" yWindow="120" windowWidth="14805" windowHeight="8025"/>
  </bookViews>
  <sheets>
    <sheet name="Pakiet 1" sheetId="2" r:id="rId1"/>
    <sheet name="Pakiet 2" sheetId="3" r:id="rId2"/>
    <sheet name="Pakiet 3" sheetId="4" r:id="rId3"/>
    <sheet name="Pakiet 4" sheetId="5" r:id="rId4"/>
    <sheet name="Pakiet 5" sheetId="6" r:id="rId5"/>
    <sheet name="Pakiet 6" sheetId="7" r:id="rId6"/>
    <sheet name="Pakiet 7" sheetId="8" r:id="rId7"/>
    <sheet name="Pakiet 8" sheetId="9" r:id="rId8"/>
    <sheet name="Pakiet 9" sheetId="10" r:id="rId9"/>
    <sheet name="Pakiet 10" sheetId="11" r:id="rId10"/>
    <sheet name="Pakiet 11" sheetId="12" r:id="rId11"/>
    <sheet name="Pakiet 12" sheetId="13" r:id="rId12"/>
    <sheet name="Pakiet 13" sheetId="14" r:id="rId13"/>
    <sheet name="Pakiet 14" sheetId="15" r:id="rId14"/>
    <sheet name="Pakiet 15" sheetId="16" r:id="rId15"/>
    <sheet name="Pakiet 16" sheetId="17" r:id="rId16"/>
    <sheet name="Pakiet 17" sheetId="18" r:id="rId17"/>
    <sheet name="Pakiet 18" sheetId="19" r:id="rId18"/>
    <sheet name="Pakiet 19" sheetId="20" r:id="rId19"/>
    <sheet name="Pakiet 20" sheetId="21" r:id="rId20"/>
    <sheet name="Pakiet 21" sheetId="22" r:id="rId21"/>
    <sheet name="Pakiet 22" sheetId="23" r:id="rId22"/>
    <sheet name="Pakiet 23" sheetId="24" r:id="rId23"/>
    <sheet name="Pakiet 24" sheetId="25" r:id="rId24"/>
    <sheet name="Pakiet 25" sheetId="26" r:id="rId25"/>
    <sheet name="Pakiet 26" sheetId="27" r:id="rId26"/>
    <sheet name="Pakiet 27" sheetId="28" r:id="rId27"/>
    <sheet name="Pakiet 28" sheetId="29" r:id="rId28"/>
    <sheet name="Pakiet 29" sheetId="30" r:id="rId29"/>
    <sheet name="Pakiet 30" sheetId="31" r:id="rId30"/>
    <sheet name="Pakiet 31" sheetId="32" r:id="rId31"/>
    <sheet name="Pakiet 32" sheetId="33" r:id="rId32"/>
    <sheet name="Pakiet 33" sheetId="34" r:id="rId33"/>
    <sheet name="Pakiet 34" sheetId="35" r:id="rId34"/>
    <sheet name="Pakiet 35" sheetId="36" r:id="rId35"/>
    <sheet name="Pakiet 36" sheetId="37" r:id="rId36"/>
    <sheet name="Pakiet 37" sheetId="38" r:id="rId37"/>
    <sheet name="Pakiet 38" sheetId="39" r:id="rId38"/>
    <sheet name="Pakiet 39" sheetId="40" r:id="rId39"/>
    <sheet name="Pakiet 40" sheetId="41" r:id="rId40"/>
    <sheet name="Pakiet 41" sheetId="42" r:id="rId41"/>
    <sheet name="Pakiet 42" sheetId="43" r:id="rId42"/>
    <sheet name="Pakiet 43" sheetId="44" r:id="rId43"/>
    <sheet name="Pakiet 44" sheetId="45" r:id="rId44"/>
    <sheet name="Pakiet 45" sheetId="46" r:id="rId45"/>
    <sheet name="Pakiet 46" sheetId="47" r:id="rId46"/>
    <sheet name="Pakiet 47" sheetId="48" r:id="rId47"/>
    <sheet name="Pakiet 48" sheetId="49" r:id="rId48"/>
    <sheet name="Pakiet 49" sheetId="50" r:id="rId49"/>
    <sheet name="Pakiet 50" sheetId="51" r:id="rId50"/>
    <sheet name="Pakiet 51" sheetId="52" r:id="rId51"/>
    <sheet name="Pakiet 52" sheetId="53" r:id="rId52"/>
    <sheet name="Pakiet 53" sheetId="54" r:id="rId53"/>
    <sheet name="Pakiet 54" sheetId="55" r:id="rId54"/>
    <sheet name="Pakiet 55" sheetId="56" r:id="rId55"/>
    <sheet name="Pakiet 56" sheetId="57" r:id="rId56"/>
    <sheet name="Pakiet 57" sheetId="58" r:id="rId57"/>
    <sheet name="Pakiet 58" sheetId="59" r:id="rId58"/>
    <sheet name="Pakiet 59" sheetId="60" r:id="rId59"/>
    <sheet name="Pakiet 60" sheetId="61" r:id="rId60"/>
    <sheet name="Pakiet 61" sheetId="62" r:id="rId61"/>
    <sheet name="Pakiet 62" sheetId="63" r:id="rId62"/>
    <sheet name="Pakiet 63" sheetId="64" r:id="rId63"/>
    <sheet name="Pakiet 64" sheetId="65" r:id="rId64"/>
    <sheet name="Pakiet 65" sheetId="66" r:id="rId65"/>
    <sheet name="Pakiet 66" sheetId="67" r:id="rId66"/>
    <sheet name="Pakiet 67" sheetId="68" r:id="rId67"/>
    <sheet name="Pakiet 68" sheetId="69" r:id="rId68"/>
    <sheet name="Pakiet 69" sheetId="70" r:id="rId69"/>
    <sheet name="Pakiet 70" sheetId="71" r:id="rId70"/>
    <sheet name="Pakiet 71" sheetId="72" r:id="rId71"/>
    <sheet name="Pakiet 72" sheetId="73" r:id="rId72"/>
    <sheet name="Pakiet 73" sheetId="74" r:id="rId73"/>
    <sheet name="Pakiet 74" sheetId="75" r:id="rId74"/>
    <sheet name="Pakiet 75" sheetId="76" r:id="rId75"/>
    <sheet name="Pakiet 76" sheetId="77" r:id="rId76"/>
    <sheet name="Pakiet 77" sheetId="78" r:id="rId77"/>
    <sheet name="Pakiet 78" sheetId="79" r:id="rId78"/>
    <sheet name="Pakiet 79" sheetId="80" r:id="rId79"/>
  </sheets>
  <calcPr calcId="152511"/>
</workbook>
</file>

<file path=xl/calcChain.xml><?xml version="1.0" encoding="utf-8"?>
<calcChain xmlns="http://schemas.openxmlformats.org/spreadsheetml/2006/main">
  <c r="H11" i="80" l="1"/>
  <c r="H12" i="80" s="1"/>
  <c r="H12" i="79"/>
  <c r="H11" i="79"/>
  <c r="J11" i="78"/>
  <c r="H11" i="78"/>
  <c r="H12" i="78" s="1"/>
  <c r="J13" i="77"/>
  <c r="H13" i="77"/>
  <c r="H12" i="77"/>
  <c r="H11" i="77"/>
  <c r="J11" i="77" s="1"/>
  <c r="K11" i="77" s="1"/>
  <c r="H15" i="76"/>
  <c r="H14" i="76"/>
  <c r="J13" i="76"/>
  <c r="H13" i="76"/>
  <c r="K13" i="76" s="1"/>
  <c r="H12" i="76"/>
  <c r="J12" i="76" s="1"/>
  <c r="H11" i="76"/>
  <c r="H11" i="75"/>
  <c r="H12" i="75" s="1"/>
  <c r="H22" i="74"/>
  <c r="H21" i="74"/>
  <c r="J21" i="74" s="1"/>
  <c r="K21" i="74" s="1"/>
  <c r="H20" i="74"/>
  <c r="J20" i="74" s="1"/>
  <c r="K20" i="74" s="1"/>
  <c r="H19" i="74"/>
  <c r="J19" i="74" s="1"/>
  <c r="H18" i="74"/>
  <c r="H17" i="74"/>
  <c r="J17" i="74" s="1"/>
  <c r="K17" i="74" s="1"/>
  <c r="H16" i="74"/>
  <c r="J16" i="74" s="1"/>
  <c r="K16" i="74" s="1"/>
  <c r="H15" i="74"/>
  <c r="J15" i="74" s="1"/>
  <c r="H14" i="74"/>
  <c r="H13" i="74"/>
  <c r="J13" i="74" s="1"/>
  <c r="K13" i="74" s="1"/>
  <c r="H12" i="74"/>
  <c r="J12" i="74" s="1"/>
  <c r="K12" i="74" s="1"/>
  <c r="H11" i="74"/>
  <c r="J11" i="74" s="1"/>
  <c r="J13" i="73"/>
  <c r="H13" i="73"/>
  <c r="H12" i="73"/>
  <c r="K11" i="73"/>
  <c r="J11" i="73"/>
  <c r="H11" i="73"/>
  <c r="H11" i="72"/>
  <c r="H12" i="72" s="1"/>
  <c r="H14" i="71"/>
  <c r="J14" i="71" s="1"/>
  <c r="H13" i="71"/>
  <c r="J13" i="71" s="1"/>
  <c r="K13" i="71" s="1"/>
  <c r="H12" i="71"/>
  <c r="J12" i="71" s="1"/>
  <c r="K12" i="71" s="1"/>
  <c r="H11" i="71"/>
  <c r="H14" i="70"/>
  <c r="H13" i="70"/>
  <c r="J12" i="70"/>
  <c r="K12" i="70" s="1"/>
  <c r="H12" i="70"/>
  <c r="J21" i="69"/>
  <c r="H21" i="69"/>
  <c r="H20" i="69"/>
  <c r="H19" i="69"/>
  <c r="J19" i="69" s="1"/>
  <c r="K19" i="69" s="1"/>
  <c r="H18" i="69"/>
  <c r="J18" i="69" s="1"/>
  <c r="K18" i="69" s="1"/>
  <c r="J17" i="69"/>
  <c r="H17" i="69"/>
  <c r="K17" i="69" s="1"/>
  <c r="H16" i="69"/>
  <c r="H15" i="69"/>
  <c r="J15" i="69" s="1"/>
  <c r="K15" i="69" s="1"/>
  <c r="H14" i="69"/>
  <c r="J14" i="69" s="1"/>
  <c r="K14" i="69" s="1"/>
  <c r="J13" i="69"/>
  <c r="H13" i="69"/>
  <c r="H12" i="69"/>
  <c r="J11" i="69"/>
  <c r="K11" i="69" s="1"/>
  <c r="H11" i="69"/>
  <c r="H11" i="68"/>
  <c r="H12" i="68" s="1"/>
  <c r="J16" i="67"/>
  <c r="H16" i="67"/>
  <c r="K16" i="67" s="1"/>
  <c r="H15" i="67"/>
  <c r="K14" i="67"/>
  <c r="J14" i="67"/>
  <c r="H14" i="67"/>
  <c r="H13" i="67"/>
  <c r="J13" i="67" s="1"/>
  <c r="K13" i="67" s="1"/>
  <c r="J12" i="67"/>
  <c r="H12" i="67"/>
  <c r="H11" i="67"/>
  <c r="H12" i="66"/>
  <c r="H11" i="66"/>
  <c r="H13" i="66" s="1"/>
  <c r="H11" i="65"/>
  <c r="H12" i="65" s="1"/>
  <c r="H13" i="64"/>
  <c r="H12" i="64"/>
  <c r="J11" i="64"/>
  <c r="K11" i="64" s="1"/>
  <c r="H11" i="64"/>
  <c r="J12" i="63"/>
  <c r="K12" i="63" s="1"/>
  <c r="H12" i="63"/>
  <c r="H11" i="63"/>
  <c r="H21" i="62"/>
  <c r="H20" i="62"/>
  <c r="J20" i="62" s="1"/>
  <c r="K20" i="62" s="1"/>
  <c r="H19" i="62"/>
  <c r="J19" i="62" s="1"/>
  <c r="K19" i="62" s="1"/>
  <c r="H18" i="62"/>
  <c r="H17" i="62"/>
  <c r="H16" i="62"/>
  <c r="J16" i="62" s="1"/>
  <c r="K16" i="62" s="1"/>
  <c r="H15" i="62"/>
  <c r="J15" i="62" s="1"/>
  <c r="K15" i="62" s="1"/>
  <c r="H14" i="62"/>
  <c r="H13" i="62"/>
  <c r="H12" i="62"/>
  <c r="J12" i="62" s="1"/>
  <c r="K12" i="62" s="1"/>
  <c r="H11" i="62"/>
  <c r="H17" i="61"/>
  <c r="J17" i="61" s="1"/>
  <c r="K17" i="61" s="1"/>
  <c r="H16" i="61"/>
  <c r="J16" i="61" s="1"/>
  <c r="K16" i="61" s="1"/>
  <c r="H15" i="61"/>
  <c r="J15" i="61" s="1"/>
  <c r="H14" i="61"/>
  <c r="H13" i="61"/>
  <c r="J13" i="61" s="1"/>
  <c r="K13" i="61" s="1"/>
  <c r="H12" i="61"/>
  <c r="H11" i="61"/>
  <c r="H22" i="60"/>
  <c r="H21" i="60"/>
  <c r="J21" i="60" s="1"/>
  <c r="K21" i="60" s="1"/>
  <c r="J20" i="60"/>
  <c r="K20" i="60" s="1"/>
  <c r="H20" i="60"/>
  <c r="H19" i="60"/>
  <c r="J19" i="60" s="1"/>
  <c r="H18" i="60"/>
  <c r="H17" i="60"/>
  <c r="J17" i="60" s="1"/>
  <c r="K17" i="60" s="1"/>
  <c r="H16" i="60"/>
  <c r="J16" i="60" s="1"/>
  <c r="K16" i="60" s="1"/>
  <c r="H15" i="60"/>
  <c r="H14" i="60"/>
  <c r="H13" i="60"/>
  <c r="J13" i="60" s="1"/>
  <c r="K13" i="60" s="1"/>
  <c r="H12" i="60"/>
  <c r="J12" i="60" s="1"/>
  <c r="K12" i="60" s="1"/>
  <c r="H11" i="60"/>
  <c r="H36" i="59"/>
  <c r="K36" i="59" s="1"/>
  <c r="J36" i="59"/>
  <c r="K35" i="59"/>
  <c r="J35" i="59"/>
  <c r="H35" i="59"/>
  <c r="H34" i="59"/>
  <c r="K34" i="59" s="1"/>
  <c r="J34" i="59"/>
  <c r="J37" i="59"/>
  <c r="H37" i="59"/>
  <c r="K37" i="59" s="1"/>
  <c r="H33" i="59"/>
  <c r="H32" i="59"/>
  <c r="J32" i="59" s="1"/>
  <c r="K32" i="59" s="1"/>
  <c r="K31" i="59"/>
  <c r="J31" i="59"/>
  <c r="H31" i="59"/>
  <c r="J30" i="59"/>
  <c r="H30" i="59"/>
  <c r="K30" i="59" s="1"/>
  <c r="H29" i="59"/>
  <c r="H28" i="59"/>
  <c r="J28" i="59" s="1"/>
  <c r="K28" i="59" s="1"/>
  <c r="H27" i="59"/>
  <c r="H26" i="59"/>
  <c r="H25" i="59"/>
  <c r="H24" i="59"/>
  <c r="J24" i="59" s="1"/>
  <c r="K24" i="59" s="1"/>
  <c r="H23" i="59"/>
  <c r="H22" i="59"/>
  <c r="H21" i="59"/>
  <c r="H20" i="59"/>
  <c r="J20" i="59" s="1"/>
  <c r="K20" i="59" s="1"/>
  <c r="K19" i="59"/>
  <c r="J19" i="59"/>
  <c r="H19" i="59"/>
  <c r="H18" i="59"/>
  <c r="H17" i="59"/>
  <c r="H16" i="59"/>
  <c r="J16" i="59" s="1"/>
  <c r="K16" i="59" s="1"/>
  <c r="K15" i="59"/>
  <c r="J15" i="59"/>
  <c r="H15" i="59"/>
  <c r="H14" i="59"/>
  <c r="J14" i="59" s="1"/>
  <c r="H13" i="59"/>
  <c r="H12" i="59"/>
  <c r="J12" i="59" s="1"/>
  <c r="K12" i="59" s="1"/>
  <c r="K11" i="59"/>
  <c r="J11" i="59"/>
  <c r="H11" i="59"/>
  <c r="H32" i="58"/>
  <c r="J32" i="58" s="1"/>
  <c r="K32" i="58" s="1"/>
  <c r="H31" i="58"/>
  <c r="H30" i="58"/>
  <c r="H29" i="58"/>
  <c r="J29" i="58" s="1"/>
  <c r="K29" i="58" s="1"/>
  <c r="H28" i="58"/>
  <c r="J28" i="58" s="1"/>
  <c r="K28" i="58" s="1"/>
  <c r="H27" i="58"/>
  <c r="H26" i="58"/>
  <c r="H25" i="58"/>
  <c r="J25" i="58" s="1"/>
  <c r="K25" i="58" s="1"/>
  <c r="H24" i="58"/>
  <c r="J24" i="58" s="1"/>
  <c r="K24" i="58" s="1"/>
  <c r="H23" i="58"/>
  <c r="H22" i="58"/>
  <c r="H21" i="58"/>
  <c r="J21" i="58" s="1"/>
  <c r="K21" i="58" s="1"/>
  <c r="H20" i="58"/>
  <c r="J20" i="58" s="1"/>
  <c r="K20" i="58" s="1"/>
  <c r="H19" i="58"/>
  <c r="H18" i="58"/>
  <c r="J17" i="58"/>
  <c r="K17" i="58" s="1"/>
  <c r="H17" i="58"/>
  <c r="H16" i="58"/>
  <c r="J16" i="58" s="1"/>
  <c r="K16" i="58" s="1"/>
  <c r="H15" i="58"/>
  <c r="J15" i="58" s="1"/>
  <c r="H14" i="58"/>
  <c r="H13" i="58"/>
  <c r="J13" i="58" s="1"/>
  <c r="K13" i="58" s="1"/>
  <c r="H12" i="58"/>
  <c r="J12" i="58" s="1"/>
  <c r="H11" i="58"/>
  <c r="H18" i="57"/>
  <c r="K18" i="57" s="1"/>
  <c r="J18" i="57"/>
  <c r="H17" i="57"/>
  <c r="J17" i="57" s="1"/>
  <c r="H16" i="57"/>
  <c r="J16" i="57" s="1"/>
  <c r="H19" i="57"/>
  <c r="H15" i="57"/>
  <c r="J15" i="57" s="1"/>
  <c r="K15" i="57" s="1"/>
  <c r="H14" i="57"/>
  <c r="J14" i="57" s="1"/>
  <c r="K14" i="57" s="1"/>
  <c r="H13" i="57"/>
  <c r="H12" i="57"/>
  <c r="H12" i="56"/>
  <c r="H11" i="56"/>
  <c r="J11" i="56" s="1"/>
  <c r="K11" i="56" s="1"/>
  <c r="H11" i="55"/>
  <c r="H12" i="55" s="1"/>
  <c r="H12" i="54"/>
  <c r="J12" i="54" s="1"/>
  <c r="K12" i="54" s="1"/>
  <c r="H11" i="54"/>
  <c r="H13" i="54" s="1"/>
  <c r="J13" i="53"/>
  <c r="H13" i="53"/>
  <c r="K13" i="53" s="1"/>
  <c r="H12" i="53"/>
  <c r="K11" i="53"/>
  <c r="J11" i="53"/>
  <c r="H11" i="53"/>
  <c r="H12" i="52"/>
  <c r="H11" i="52"/>
  <c r="J11" i="52" s="1"/>
  <c r="K11" i="52" s="1"/>
  <c r="J13" i="51"/>
  <c r="K13" i="51" s="1"/>
  <c r="H13" i="51"/>
  <c r="H12" i="51"/>
  <c r="J12" i="51" s="1"/>
  <c r="H11" i="51"/>
  <c r="J12" i="50"/>
  <c r="K12" i="50" s="1"/>
  <c r="H12" i="50"/>
  <c r="H19" i="50"/>
  <c r="H18" i="50"/>
  <c r="J17" i="50"/>
  <c r="K17" i="50" s="1"/>
  <c r="H17" i="50"/>
  <c r="H16" i="50"/>
  <c r="J16" i="50" s="1"/>
  <c r="H15" i="50"/>
  <c r="H14" i="50"/>
  <c r="J14" i="50" s="1"/>
  <c r="K14" i="50" s="1"/>
  <c r="H13" i="50"/>
  <c r="J13" i="50" s="1"/>
  <c r="K13" i="50" s="1"/>
  <c r="H11" i="50"/>
  <c r="J14" i="49"/>
  <c r="K14" i="49" s="1"/>
  <c r="H14" i="49"/>
  <c r="H15" i="49"/>
  <c r="H13" i="49"/>
  <c r="J13" i="49" s="1"/>
  <c r="K13" i="49" s="1"/>
  <c r="J12" i="49"/>
  <c r="K12" i="49" s="1"/>
  <c r="H12" i="49"/>
  <c r="H11" i="49"/>
  <c r="J14" i="48"/>
  <c r="H14" i="48"/>
  <c r="H13" i="48"/>
  <c r="J13" i="48" s="1"/>
  <c r="K13" i="48" s="1"/>
  <c r="J12" i="48"/>
  <c r="K12" i="48" s="1"/>
  <c r="H12" i="48"/>
  <c r="H11" i="48"/>
  <c r="J11" i="48" s="1"/>
  <c r="H13" i="47"/>
  <c r="H12" i="47"/>
  <c r="H11" i="47"/>
  <c r="J11" i="47" s="1"/>
  <c r="K11" i="47" s="1"/>
  <c r="H21" i="46"/>
  <c r="H20" i="46"/>
  <c r="J20" i="46" s="1"/>
  <c r="K20" i="46" s="1"/>
  <c r="J19" i="46"/>
  <c r="K19" i="46" s="1"/>
  <c r="H19" i="46"/>
  <c r="H18" i="46"/>
  <c r="H17" i="46"/>
  <c r="H16" i="46"/>
  <c r="J16" i="46" s="1"/>
  <c r="K16" i="46" s="1"/>
  <c r="J15" i="46"/>
  <c r="K15" i="46" s="1"/>
  <c r="H15" i="46"/>
  <c r="H14" i="46"/>
  <c r="H13" i="46"/>
  <c r="H12" i="46"/>
  <c r="J12" i="46" s="1"/>
  <c r="K12" i="46" s="1"/>
  <c r="J11" i="46"/>
  <c r="K11" i="46" s="1"/>
  <c r="H11" i="46"/>
  <c r="J15" i="45"/>
  <c r="K15" i="45" s="1"/>
  <c r="H15" i="45"/>
  <c r="H14" i="45"/>
  <c r="H13" i="45"/>
  <c r="K12" i="45"/>
  <c r="J12" i="45"/>
  <c r="H12" i="45"/>
  <c r="H11" i="45"/>
  <c r="H16" i="45" s="1"/>
  <c r="H12" i="44"/>
  <c r="H11" i="44"/>
  <c r="H11" i="43"/>
  <c r="H12" i="43" s="1"/>
  <c r="H15" i="42"/>
  <c r="J15" i="42" s="1"/>
  <c r="K14" i="42"/>
  <c r="J14" i="42"/>
  <c r="H14" i="42"/>
  <c r="H16" i="42"/>
  <c r="H13" i="42"/>
  <c r="J12" i="42"/>
  <c r="K12" i="42" s="1"/>
  <c r="H12" i="42"/>
  <c r="J11" i="42"/>
  <c r="H11" i="42"/>
  <c r="K13" i="41"/>
  <c r="H13" i="41"/>
  <c r="K12" i="41"/>
  <c r="J12" i="41"/>
  <c r="H12" i="41"/>
  <c r="H11" i="41"/>
  <c r="H11" i="40"/>
  <c r="J11" i="40" s="1"/>
  <c r="K11" i="40" s="1"/>
  <c r="K12" i="40" s="1"/>
  <c r="H15" i="39"/>
  <c r="H14" i="39"/>
  <c r="J14" i="39" s="1"/>
  <c r="K14" i="39" s="1"/>
  <c r="H13" i="39"/>
  <c r="J13" i="39" s="1"/>
  <c r="K13" i="39" s="1"/>
  <c r="H12" i="39"/>
  <c r="H11" i="39"/>
  <c r="H23" i="38"/>
  <c r="H22" i="38"/>
  <c r="J22" i="38" s="1"/>
  <c r="K22" i="38" s="1"/>
  <c r="H21" i="38"/>
  <c r="J21" i="38" s="1"/>
  <c r="K21" i="38" s="1"/>
  <c r="H20" i="38"/>
  <c r="H19" i="38"/>
  <c r="H18" i="38"/>
  <c r="J18" i="38" s="1"/>
  <c r="K18" i="38" s="1"/>
  <c r="J17" i="38"/>
  <c r="K17" i="38" s="1"/>
  <c r="H17" i="38"/>
  <c r="H16" i="38"/>
  <c r="H15" i="38"/>
  <c r="H14" i="38"/>
  <c r="J14" i="38" s="1"/>
  <c r="K14" i="38" s="1"/>
  <c r="J13" i="38"/>
  <c r="K13" i="38" s="1"/>
  <c r="H13" i="38"/>
  <c r="H12" i="38"/>
  <c r="H11" i="38"/>
  <c r="H14" i="37"/>
  <c r="H13" i="37"/>
  <c r="J13" i="37" s="1"/>
  <c r="K13" i="37" s="1"/>
  <c r="H12" i="37"/>
  <c r="J12" i="37" s="1"/>
  <c r="K12" i="37" s="1"/>
  <c r="H11" i="37"/>
  <c r="H16" i="36"/>
  <c r="H15" i="36"/>
  <c r="J15" i="36" s="1"/>
  <c r="K15" i="36" s="1"/>
  <c r="H14" i="36"/>
  <c r="J14" i="36" s="1"/>
  <c r="K14" i="36" s="1"/>
  <c r="H13" i="36"/>
  <c r="J13" i="36" s="1"/>
  <c r="H12" i="36"/>
  <c r="H11" i="36"/>
  <c r="J11" i="36" s="1"/>
  <c r="K11" i="36" s="1"/>
  <c r="J12" i="35"/>
  <c r="K12" i="35" s="1"/>
  <c r="H12" i="35"/>
  <c r="H24" i="35"/>
  <c r="H23" i="35"/>
  <c r="J23" i="35" s="1"/>
  <c r="K23" i="35" s="1"/>
  <c r="H22" i="35"/>
  <c r="J22" i="35" s="1"/>
  <c r="K22" i="35" s="1"/>
  <c r="H21" i="35"/>
  <c r="H20" i="35"/>
  <c r="H19" i="35"/>
  <c r="J19" i="35" s="1"/>
  <c r="K19" i="35" s="1"/>
  <c r="J18" i="35"/>
  <c r="K18" i="35" s="1"/>
  <c r="H18" i="35"/>
  <c r="H17" i="35"/>
  <c r="H16" i="35"/>
  <c r="H15" i="35"/>
  <c r="J15" i="35" s="1"/>
  <c r="K15" i="35" s="1"/>
  <c r="H14" i="35"/>
  <c r="J14" i="35" s="1"/>
  <c r="K14" i="35" s="1"/>
  <c r="H13" i="35"/>
  <c r="H11" i="35"/>
  <c r="H13" i="34"/>
  <c r="H12" i="34"/>
  <c r="H14" i="34" s="1"/>
  <c r="H11" i="34"/>
  <c r="H11" i="33"/>
  <c r="H12" i="33" s="1"/>
  <c r="H12" i="32"/>
  <c r="J12" i="32" s="1"/>
  <c r="K12" i="32" s="1"/>
  <c r="H15" i="32"/>
  <c r="H14" i="32"/>
  <c r="H13" i="32"/>
  <c r="J11" i="32"/>
  <c r="K11" i="32" s="1"/>
  <c r="H11" i="32"/>
  <c r="H19" i="31"/>
  <c r="H18" i="31"/>
  <c r="J18" i="31" s="1"/>
  <c r="K18" i="31" s="1"/>
  <c r="J16" i="31"/>
  <c r="K16" i="31" s="1"/>
  <c r="H16" i="31"/>
  <c r="H15" i="31"/>
  <c r="H14" i="31"/>
  <c r="H13" i="31"/>
  <c r="J13" i="31" s="1"/>
  <c r="K13" i="31" s="1"/>
  <c r="J12" i="31"/>
  <c r="K12" i="31" s="1"/>
  <c r="H12" i="31"/>
  <c r="H11" i="31"/>
  <c r="K12" i="30"/>
  <c r="J12" i="30"/>
  <c r="H12" i="30"/>
  <c r="H15" i="30"/>
  <c r="H14" i="30"/>
  <c r="J14" i="30" s="1"/>
  <c r="K14" i="30" s="1"/>
  <c r="H13" i="30"/>
  <c r="J13" i="30" s="1"/>
  <c r="K13" i="30" s="1"/>
  <c r="H11" i="30"/>
  <c r="H11" i="29"/>
  <c r="H12" i="29" s="1"/>
  <c r="H16" i="28"/>
  <c r="H15" i="28"/>
  <c r="H14" i="28"/>
  <c r="J14" i="28" s="1"/>
  <c r="K14" i="28" s="1"/>
  <c r="H13" i="28"/>
  <c r="H12" i="28"/>
  <c r="H11" i="28"/>
  <c r="K51" i="24"/>
  <c r="K52" i="24"/>
  <c r="K53" i="24"/>
  <c r="K54" i="24"/>
  <c r="K55" i="24"/>
  <c r="K56" i="24"/>
  <c r="K57" i="24"/>
  <c r="K58" i="24"/>
  <c r="K59" i="24"/>
  <c r="K46" i="24"/>
  <c r="K47" i="24"/>
  <c r="K48" i="24"/>
  <c r="K50" i="24"/>
  <c r="K45" i="24"/>
  <c r="K12" i="24"/>
  <c r="K13" i="24"/>
  <c r="K14" i="24"/>
  <c r="K15" i="24"/>
  <c r="K16" i="24"/>
  <c r="K17" i="24"/>
  <c r="K18" i="24"/>
  <c r="K19" i="24"/>
  <c r="K20" i="24"/>
  <c r="K21" i="24"/>
  <c r="K22" i="24"/>
  <c r="K23" i="24"/>
  <c r="K24" i="24"/>
  <c r="K25" i="24"/>
  <c r="K26" i="24"/>
  <c r="K27" i="24"/>
  <c r="K28" i="24"/>
  <c r="K29" i="24"/>
  <c r="K30" i="24"/>
  <c r="K31" i="24"/>
  <c r="K32" i="24"/>
  <c r="K33" i="24"/>
  <c r="K34" i="24"/>
  <c r="K35" i="24"/>
  <c r="K36" i="24"/>
  <c r="K37" i="24"/>
  <c r="K38" i="24"/>
  <c r="K39" i="24"/>
  <c r="K40" i="24"/>
  <c r="K41" i="24"/>
  <c r="K42" i="24"/>
  <c r="K43" i="24"/>
  <c r="J51" i="24"/>
  <c r="J52" i="24"/>
  <c r="J53" i="24"/>
  <c r="J54" i="24"/>
  <c r="J55" i="24"/>
  <c r="J56" i="24"/>
  <c r="J57" i="24"/>
  <c r="J58" i="24"/>
  <c r="J59" i="24"/>
  <c r="J46" i="24"/>
  <c r="J47" i="24"/>
  <c r="J48" i="24"/>
  <c r="J50" i="24"/>
  <c r="J45" i="24"/>
  <c r="J12" i="24"/>
  <c r="J13" i="24"/>
  <c r="J14" i="24"/>
  <c r="J15" i="24"/>
  <c r="J16" i="24"/>
  <c r="J17" i="24"/>
  <c r="J18" i="24"/>
  <c r="J19" i="24"/>
  <c r="J20" i="24"/>
  <c r="J21" i="24"/>
  <c r="J22" i="24"/>
  <c r="J23" i="24"/>
  <c r="J24" i="24"/>
  <c r="J25" i="24"/>
  <c r="J26" i="24"/>
  <c r="J27" i="24"/>
  <c r="J28" i="24"/>
  <c r="J29" i="24"/>
  <c r="J30" i="24"/>
  <c r="J31" i="24"/>
  <c r="J32" i="24"/>
  <c r="J33" i="24"/>
  <c r="J34" i="24"/>
  <c r="J35" i="24"/>
  <c r="J36" i="24"/>
  <c r="J37" i="24"/>
  <c r="J38" i="24"/>
  <c r="J39" i="24"/>
  <c r="J40" i="24"/>
  <c r="J41" i="24"/>
  <c r="J42" i="24"/>
  <c r="J43" i="24"/>
  <c r="H51" i="24"/>
  <c r="H52" i="24"/>
  <c r="H53" i="24"/>
  <c r="H54" i="24"/>
  <c r="H55" i="24"/>
  <c r="H56" i="24"/>
  <c r="H57" i="24"/>
  <c r="H58" i="24"/>
  <c r="H50" i="24"/>
  <c r="H46" i="24"/>
  <c r="H47" i="24"/>
  <c r="H48" i="24"/>
  <c r="H45" i="24"/>
  <c r="H12" i="24"/>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16" i="27"/>
  <c r="H15" i="27"/>
  <c r="J15" i="27" s="1"/>
  <c r="K15" i="27" s="1"/>
  <c r="J14" i="27"/>
  <c r="K14" i="27" s="1"/>
  <c r="H14" i="27"/>
  <c r="H13" i="27"/>
  <c r="H12" i="27"/>
  <c r="H11" i="27"/>
  <c r="J11" i="27" s="1"/>
  <c r="K11" i="27" s="1"/>
  <c r="H17" i="26"/>
  <c r="H16" i="26"/>
  <c r="J16" i="26" s="1"/>
  <c r="K16" i="26" s="1"/>
  <c r="H15" i="26"/>
  <c r="J15" i="26" s="1"/>
  <c r="K15" i="26" s="1"/>
  <c r="H14" i="26"/>
  <c r="H13" i="26"/>
  <c r="H12" i="26"/>
  <c r="J12" i="26" s="1"/>
  <c r="K12" i="26" s="1"/>
  <c r="H11" i="26"/>
  <c r="J11" i="26" s="1"/>
  <c r="K11" i="26" s="1"/>
  <c r="H13" i="25"/>
  <c r="H12" i="25"/>
  <c r="J12" i="25" s="1"/>
  <c r="K12" i="25" s="1"/>
  <c r="H11" i="25"/>
  <c r="J11" i="25" s="1"/>
  <c r="K11" i="25" s="1"/>
  <c r="J11" i="80" l="1"/>
  <c r="K11" i="80" s="1"/>
  <c r="K12" i="80" s="1"/>
  <c r="H13" i="79"/>
  <c r="J12" i="79"/>
  <c r="K12" i="79" s="1"/>
  <c r="J11" i="79"/>
  <c r="K11" i="79" s="1"/>
  <c r="K11" i="78"/>
  <c r="K12" i="78" s="1"/>
  <c r="K13" i="77"/>
  <c r="H14" i="77"/>
  <c r="J12" i="77"/>
  <c r="K12" i="77" s="1"/>
  <c r="K14" i="77" s="1"/>
  <c r="H16" i="76"/>
  <c r="J11" i="76"/>
  <c r="K12" i="76"/>
  <c r="J15" i="76"/>
  <c r="K15" i="76" s="1"/>
  <c r="K11" i="76"/>
  <c r="J14" i="76"/>
  <c r="K14" i="76" s="1"/>
  <c r="J11" i="75"/>
  <c r="K11" i="75" s="1"/>
  <c r="K12" i="75" s="1"/>
  <c r="K11" i="74"/>
  <c r="J14" i="74"/>
  <c r="K14" i="74" s="1"/>
  <c r="K15" i="74"/>
  <c r="J18" i="74"/>
  <c r="K18" i="74" s="1"/>
  <c r="K19" i="74"/>
  <c r="J22" i="74"/>
  <c r="K22" i="74" s="1"/>
  <c r="H23" i="74"/>
  <c r="H14" i="73"/>
  <c r="K13" i="73"/>
  <c r="J12" i="73"/>
  <c r="K12" i="73" s="1"/>
  <c r="K14" i="73" s="1"/>
  <c r="J11" i="72"/>
  <c r="K11" i="72" s="1"/>
  <c r="K12" i="72" s="1"/>
  <c r="J11" i="71"/>
  <c r="K11" i="71" s="1"/>
  <c r="H15" i="71"/>
  <c r="K14" i="71"/>
  <c r="H15" i="70"/>
  <c r="J14" i="70"/>
  <c r="K14" i="70" s="1"/>
  <c r="J13" i="70"/>
  <c r="K13" i="70" s="1"/>
  <c r="K21" i="69"/>
  <c r="H22" i="69"/>
  <c r="K13" i="69"/>
  <c r="J12" i="69"/>
  <c r="K12" i="69" s="1"/>
  <c r="J16" i="69"/>
  <c r="K16" i="69" s="1"/>
  <c r="J20" i="69"/>
  <c r="K20" i="69" s="1"/>
  <c r="J11" i="68"/>
  <c r="K11" i="68" s="1"/>
  <c r="K12" i="68" s="1"/>
  <c r="H17" i="67"/>
  <c r="K12" i="67"/>
  <c r="K15" i="67"/>
  <c r="J11" i="67"/>
  <c r="J15" i="67"/>
  <c r="K11" i="67"/>
  <c r="J12" i="66"/>
  <c r="K12" i="66" s="1"/>
  <c r="J11" i="66"/>
  <c r="K11" i="66" s="1"/>
  <c r="J11" i="65"/>
  <c r="K11" i="65" s="1"/>
  <c r="K12" i="65" s="1"/>
  <c r="J13" i="64"/>
  <c r="K13" i="64" s="1"/>
  <c r="H14" i="64"/>
  <c r="J12" i="64"/>
  <c r="K12" i="64" s="1"/>
  <c r="H13" i="63"/>
  <c r="J11" i="63"/>
  <c r="K11" i="63"/>
  <c r="K13" i="63" s="1"/>
  <c r="H22" i="62"/>
  <c r="J11" i="62"/>
  <c r="K11" i="62" s="1"/>
  <c r="J14" i="62"/>
  <c r="K14" i="62" s="1"/>
  <c r="J18" i="62"/>
  <c r="K18" i="62" s="1"/>
  <c r="J13" i="62"/>
  <c r="K13" i="62" s="1"/>
  <c r="J17" i="62"/>
  <c r="K17" i="62" s="1"/>
  <c r="J21" i="62"/>
  <c r="K21" i="62" s="1"/>
  <c r="J12" i="61"/>
  <c r="K12" i="61" s="1"/>
  <c r="H18" i="61"/>
  <c r="J11" i="61"/>
  <c r="K11" i="61" s="1"/>
  <c r="J14" i="61"/>
  <c r="K14" i="61" s="1"/>
  <c r="K15" i="61"/>
  <c r="H23" i="60"/>
  <c r="K22" i="60"/>
  <c r="K18" i="60"/>
  <c r="J11" i="60"/>
  <c r="K11" i="60" s="1"/>
  <c r="J15" i="60"/>
  <c r="K15" i="60" s="1"/>
  <c r="J14" i="60"/>
  <c r="K14" i="60" s="1"/>
  <c r="J18" i="60"/>
  <c r="K19" i="60"/>
  <c r="J22" i="60"/>
  <c r="J27" i="59"/>
  <c r="K27" i="59" s="1"/>
  <c r="J26" i="59"/>
  <c r="K26" i="59" s="1"/>
  <c r="J23" i="59"/>
  <c r="K23" i="59" s="1"/>
  <c r="K22" i="59"/>
  <c r="J22" i="59"/>
  <c r="J18" i="59"/>
  <c r="K18" i="59" s="1"/>
  <c r="H38" i="59"/>
  <c r="K14" i="59"/>
  <c r="J13" i="59"/>
  <c r="K13" i="59" s="1"/>
  <c r="J17" i="59"/>
  <c r="K17" i="59" s="1"/>
  <c r="J21" i="59"/>
  <c r="K21" i="59" s="1"/>
  <c r="J25" i="59"/>
  <c r="K25" i="59" s="1"/>
  <c r="J29" i="59"/>
  <c r="K29" i="59" s="1"/>
  <c r="J33" i="59"/>
  <c r="K33" i="59" s="1"/>
  <c r="J19" i="58"/>
  <c r="K19" i="58" s="1"/>
  <c r="J27" i="58"/>
  <c r="K27" i="58" s="1"/>
  <c r="K23" i="58"/>
  <c r="J23" i="58"/>
  <c r="J31" i="58"/>
  <c r="K31" i="58" s="1"/>
  <c r="K15" i="58"/>
  <c r="H33" i="58"/>
  <c r="J11" i="58"/>
  <c r="K12" i="58"/>
  <c r="K11" i="58"/>
  <c r="J14" i="58"/>
  <c r="K14" i="58" s="1"/>
  <c r="J18" i="58"/>
  <c r="K18" i="58" s="1"/>
  <c r="J22" i="58"/>
  <c r="K22" i="58" s="1"/>
  <c r="J26" i="58"/>
  <c r="K26" i="58" s="1"/>
  <c r="J30" i="58"/>
  <c r="K30" i="58" s="1"/>
  <c r="K17" i="57"/>
  <c r="K16" i="57"/>
  <c r="H20" i="57"/>
  <c r="J13" i="57"/>
  <c r="K13" i="57" s="1"/>
  <c r="J12" i="57"/>
  <c r="K12" i="57" s="1"/>
  <c r="J19" i="57"/>
  <c r="K19" i="57" s="1"/>
  <c r="H13" i="56"/>
  <c r="J12" i="56"/>
  <c r="K12" i="56" s="1"/>
  <c r="K13" i="56" s="1"/>
  <c r="J11" i="55"/>
  <c r="K11" i="55" s="1"/>
  <c r="K12" i="55" s="1"/>
  <c r="J11" i="54"/>
  <c r="K11" i="54" s="1"/>
  <c r="K13" i="54" s="1"/>
  <c r="H14" i="53"/>
  <c r="J12" i="53"/>
  <c r="K12" i="53" s="1"/>
  <c r="K14" i="53" s="1"/>
  <c r="H13" i="52"/>
  <c r="J12" i="52"/>
  <c r="K12" i="52"/>
  <c r="K13" i="52" s="1"/>
  <c r="J11" i="51"/>
  <c r="K11" i="51" s="1"/>
  <c r="K14" i="51" s="1"/>
  <c r="K12" i="51"/>
  <c r="H14" i="51"/>
  <c r="H20" i="50"/>
  <c r="J15" i="50"/>
  <c r="K15" i="50" s="1"/>
  <c r="K16" i="50"/>
  <c r="J19" i="50"/>
  <c r="K19" i="50" s="1"/>
  <c r="J11" i="50"/>
  <c r="K11" i="50" s="1"/>
  <c r="J18" i="50"/>
  <c r="K18" i="50" s="1"/>
  <c r="K11" i="49"/>
  <c r="H16" i="49"/>
  <c r="J11" i="49"/>
  <c r="J15" i="49"/>
  <c r="K15" i="49" s="1"/>
  <c r="K14" i="48"/>
  <c r="K11" i="48"/>
  <c r="K15" i="48" s="1"/>
  <c r="H15" i="48"/>
  <c r="H14" i="47"/>
  <c r="J13" i="47"/>
  <c r="K13" i="47" s="1"/>
  <c r="K14" i="47" s="1"/>
  <c r="J12" i="47"/>
  <c r="K12" i="47" s="1"/>
  <c r="H22" i="46"/>
  <c r="K14" i="46"/>
  <c r="J14" i="46"/>
  <c r="J18" i="46"/>
  <c r="K18" i="46" s="1"/>
  <c r="J13" i="46"/>
  <c r="K13" i="46" s="1"/>
  <c r="J17" i="46"/>
  <c r="K17" i="46" s="1"/>
  <c r="J21" i="46"/>
  <c r="K21" i="46" s="1"/>
  <c r="J11" i="45"/>
  <c r="K11" i="45" s="1"/>
  <c r="K13" i="45"/>
  <c r="K16" i="45" s="1"/>
  <c r="J14" i="45"/>
  <c r="K14" i="45" s="1"/>
  <c r="J13" i="45"/>
  <c r="J11" i="44"/>
  <c r="K11" i="44" s="1"/>
  <c r="K12" i="44" s="1"/>
  <c r="J11" i="43"/>
  <c r="K11" i="43"/>
  <c r="K15" i="42"/>
  <c r="H17" i="42"/>
  <c r="K11" i="42"/>
  <c r="J16" i="42"/>
  <c r="K16" i="42" s="1"/>
  <c r="J13" i="42"/>
  <c r="K13" i="42" s="1"/>
  <c r="K11" i="41"/>
  <c r="J11" i="41"/>
  <c r="H12" i="40"/>
  <c r="H16" i="39"/>
  <c r="J12" i="39"/>
  <c r="K12" i="39" s="1"/>
  <c r="J11" i="39"/>
  <c r="J15" i="39"/>
  <c r="K15" i="39" s="1"/>
  <c r="K11" i="39"/>
  <c r="H24" i="38"/>
  <c r="J12" i="38"/>
  <c r="J16" i="38"/>
  <c r="K16" i="38" s="1"/>
  <c r="J20" i="38"/>
  <c r="K20" i="38" s="1"/>
  <c r="J11" i="38"/>
  <c r="K11" i="38" s="1"/>
  <c r="K12" i="38"/>
  <c r="J15" i="38"/>
  <c r="K15" i="38" s="1"/>
  <c r="J19" i="38"/>
  <c r="K19" i="38" s="1"/>
  <c r="J23" i="38"/>
  <c r="K23" i="38" s="1"/>
  <c r="H15" i="37"/>
  <c r="K14" i="37"/>
  <c r="J11" i="37"/>
  <c r="K11" i="37" s="1"/>
  <c r="K15" i="37" s="1"/>
  <c r="J14" i="37"/>
  <c r="K13" i="36"/>
  <c r="H17" i="36"/>
  <c r="K16" i="36"/>
  <c r="J12" i="36"/>
  <c r="J16" i="36"/>
  <c r="K12" i="36"/>
  <c r="H25" i="35"/>
  <c r="K20" i="35"/>
  <c r="J13" i="35"/>
  <c r="K13" i="35" s="1"/>
  <c r="J17" i="35"/>
  <c r="K17" i="35" s="1"/>
  <c r="J21" i="35"/>
  <c r="K21" i="35" s="1"/>
  <c r="J11" i="35"/>
  <c r="J16" i="35"/>
  <c r="K16" i="35" s="1"/>
  <c r="J20" i="35"/>
  <c r="J24" i="35"/>
  <c r="K24" i="35" s="1"/>
  <c r="K11" i="35"/>
  <c r="K11" i="34"/>
  <c r="J11" i="34"/>
  <c r="K13" i="34"/>
  <c r="J13" i="34"/>
  <c r="J12" i="34"/>
  <c r="K12" i="34" s="1"/>
  <c r="K14" i="34" s="1"/>
  <c r="J11" i="33"/>
  <c r="K11" i="33" s="1"/>
  <c r="K12" i="33" s="1"/>
  <c r="K13" i="32"/>
  <c r="J13" i="32"/>
  <c r="H16" i="32"/>
  <c r="K14" i="32"/>
  <c r="J15" i="32"/>
  <c r="K15" i="32" s="1"/>
  <c r="J14" i="32"/>
  <c r="H20" i="31"/>
  <c r="J11" i="31"/>
  <c r="J15" i="31"/>
  <c r="K15" i="31" s="1"/>
  <c r="K11" i="31"/>
  <c r="J14" i="31"/>
  <c r="K14" i="31" s="1"/>
  <c r="J19" i="31"/>
  <c r="K19" i="31" s="1"/>
  <c r="H16" i="30"/>
  <c r="J11" i="30"/>
  <c r="K11" i="30" s="1"/>
  <c r="J15" i="30"/>
  <c r="K15" i="30" s="1"/>
  <c r="J11" i="29"/>
  <c r="K11" i="29" s="1"/>
  <c r="K12" i="29" s="1"/>
  <c r="H17" i="28"/>
  <c r="J16" i="28"/>
  <c r="K16" i="28" s="1"/>
  <c r="J13" i="28"/>
  <c r="K13" i="28" s="1"/>
  <c r="J12" i="28"/>
  <c r="K12" i="28" s="1"/>
  <c r="J11" i="28"/>
  <c r="K11" i="28" s="1"/>
  <c r="J15" i="28"/>
  <c r="K15" i="28" s="1"/>
  <c r="K12" i="27"/>
  <c r="H17" i="27"/>
  <c r="J13" i="27"/>
  <c r="K13" i="27" s="1"/>
  <c r="J12" i="27"/>
  <c r="J16" i="27"/>
  <c r="K16" i="27" s="1"/>
  <c r="K13" i="26"/>
  <c r="H18" i="26"/>
  <c r="J14" i="26"/>
  <c r="K14" i="26" s="1"/>
  <c r="J13" i="26"/>
  <c r="J17" i="26"/>
  <c r="K17" i="26" s="1"/>
  <c r="H14" i="25"/>
  <c r="J13" i="25"/>
  <c r="K13" i="25" s="1"/>
  <c r="K14" i="25" s="1"/>
  <c r="K13" i="79" l="1"/>
  <c r="K16" i="76"/>
  <c r="K23" i="74"/>
  <c r="K15" i="71"/>
  <c r="K15" i="70"/>
  <c r="K22" i="69"/>
  <c r="K17" i="67"/>
  <c r="K13" i="66"/>
  <c r="K14" i="64"/>
  <c r="K22" i="62"/>
  <c r="K18" i="61"/>
  <c r="K23" i="60"/>
  <c r="K38" i="59"/>
  <c r="K33" i="58"/>
  <c r="K20" i="57"/>
  <c r="K20" i="50"/>
  <c r="K16" i="49"/>
  <c r="K22" i="46"/>
  <c r="K12" i="43"/>
  <c r="K17" i="42"/>
  <c r="K16" i="39"/>
  <c r="K24" i="38"/>
  <c r="K17" i="36"/>
  <c r="K25" i="35"/>
  <c r="K16" i="32"/>
  <c r="K20" i="31"/>
  <c r="K16" i="30"/>
  <c r="K17" i="28"/>
  <c r="K17" i="27"/>
  <c r="K18" i="26"/>
  <c r="H59" i="24" l="1"/>
  <c r="H60" i="24" s="1"/>
  <c r="H11" i="24"/>
  <c r="J11" i="24" s="1"/>
  <c r="K11" i="24" s="1"/>
  <c r="H23" i="23"/>
  <c r="H22" i="23"/>
  <c r="J22" i="23" s="1"/>
  <c r="K22" i="23" s="1"/>
  <c r="J21" i="23"/>
  <c r="K21" i="23" s="1"/>
  <c r="H21" i="23"/>
  <c r="H19" i="23"/>
  <c r="H18" i="23"/>
  <c r="H17" i="23"/>
  <c r="J17" i="23" s="1"/>
  <c r="K17" i="23" s="1"/>
  <c r="J16" i="23"/>
  <c r="K16" i="23" s="1"/>
  <c r="H16" i="23"/>
  <c r="H15" i="23"/>
  <c r="H14" i="23"/>
  <c r="H12" i="23"/>
  <c r="J12" i="23" s="1"/>
  <c r="K12" i="23" s="1"/>
  <c r="H11" i="23"/>
  <c r="J11" i="23" s="1"/>
  <c r="K11" i="23" s="1"/>
  <c r="H18" i="22"/>
  <c r="H17" i="22"/>
  <c r="H16" i="22"/>
  <c r="H15" i="22"/>
  <c r="H14" i="22"/>
  <c r="H13" i="22"/>
  <c r="J13" i="22" s="1"/>
  <c r="K13" i="22" s="1"/>
  <c r="J12" i="22"/>
  <c r="K12" i="22" s="1"/>
  <c r="H12" i="22"/>
  <c r="H11" i="22"/>
  <c r="H11" i="21"/>
  <c r="H12" i="21" s="1"/>
  <c r="H11" i="20"/>
  <c r="H12" i="20" s="1"/>
  <c r="H11" i="19"/>
  <c r="H12" i="19" s="1"/>
  <c r="H12" i="18"/>
  <c r="H13" i="18" s="1"/>
  <c r="H11" i="18"/>
  <c r="J11" i="18" s="1"/>
  <c r="K11" i="18" s="1"/>
  <c r="H12" i="17"/>
  <c r="H11" i="17"/>
  <c r="H16" i="16"/>
  <c r="H15" i="16"/>
  <c r="J15" i="16" s="1"/>
  <c r="K15" i="16" s="1"/>
  <c r="H14" i="16"/>
  <c r="J14" i="16" s="1"/>
  <c r="K14" i="16" s="1"/>
  <c r="H13" i="16"/>
  <c r="H12" i="16"/>
  <c r="H11" i="16"/>
  <c r="J11" i="16" s="1"/>
  <c r="K11" i="16" s="1"/>
  <c r="H12" i="15"/>
  <c r="H11" i="15"/>
  <c r="J11" i="15" s="1"/>
  <c r="K11" i="15" s="1"/>
  <c r="K12" i="15" s="1"/>
  <c r="J18" i="14"/>
  <c r="K18" i="14" s="1"/>
  <c r="H18" i="14"/>
  <c r="H17" i="14"/>
  <c r="J17" i="14" s="1"/>
  <c r="H16" i="14"/>
  <c r="K15" i="14"/>
  <c r="J15" i="14"/>
  <c r="H15" i="14"/>
  <c r="H14" i="14"/>
  <c r="J14" i="14" s="1"/>
  <c r="K14" i="14" s="1"/>
  <c r="H13" i="14"/>
  <c r="J13" i="14" s="1"/>
  <c r="H12" i="14"/>
  <c r="H11" i="14"/>
  <c r="H21" i="13"/>
  <c r="H20" i="13"/>
  <c r="J20" i="13" s="1"/>
  <c r="K20" i="13" s="1"/>
  <c r="H19" i="13"/>
  <c r="J19" i="13" s="1"/>
  <c r="K19" i="13" s="1"/>
  <c r="H18" i="13"/>
  <c r="J18" i="13" s="1"/>
  <c r="H17" i="13"/>
  <c r="H16" i="13"/>
  <c r="J16" i="13" s="1"/>
  <c r="K16" i="13" s="1"/>
  <c r="H15" i="13"/>
  <c r="J15" i="13" s="1"/>
  <c r="K15" i="13" s="1"/>
  <c r="H14" i="13"/>
  <c r="J14" i="13" s="1"/>
  <c r="H13" i="13"/>
  <c r="H12" i="13"/>
  <c r="J12" i="13" s="1"/>
  <c r="K12" i="13" s="1"/>
  <c r="J11" i="13"/>
  <c r="K11" i="13" s="1"/>
  <c r="H11" i="13"/>
  <c r="H14" i="12"/>
  <c r="J14" i="12" s="1"/>
  <c r="K14" i="12" s="1"/>
  <c r="H13" i="12"/>
  <c r="H12" i="12"/>
  <c r="H11" i="12"/>
  <c r="J11" i="12" s="1"/>
  <c r="K11" i="12" s="1"/>
  <c r="H12" i="11"/>
  <c r="H11" i="11"/>
  <c r="K52" i="10"/>
  <c r="K53" i="10"/>
  <c r="K54" i="10"/>
  <c r="J52" i="10"/>
  <c r="J53" i="10"/>
  <c r="J54" i="10"/>
  <c r="H52" i="10"/>
  <c r="H53" i="10"/>
  <c r="H54" i="10"/>
  <c r="H55" i="10"/>
  <c r="H56" i="10"/>
  <c r="H12" i="10"/>
  <c r="J12" i="10" s="1"/>
  <c r="K12" i="10" s="1"/>
  <c r="H13" i="10"/>
  <c r="H14" i="10"/>
  <c r="H15" i="10"/>
  <c r="J15" i="10" s="1"/>
  <c r="H16" i="10"/>
  <c r="J16" i="10" s="1"/>
  <c r="K16" i="10" s="1"/>
  <c r="H17" i="10"/>
  <c r="H66" i="10"/>
  <c r="H65" i="10"/>
  <c r="J65" i="10" s="1"/>
  <c r="K65" i="10" s="1"/>
  <c r="H64" i="10"/>
  <c r="J64" i="10" s="1"/>
  <c r="K64" i="10" s="1"/>
  <c r="H63" i="10"/>
  <c r="H62" i="10"/>
  <c r="H61" i="10"/>
  <c r="J61" i="10" s="1"/>
  <c r="K61" i="10" s="1"/>
  <c r="H60" i="10"/>
  <c r="J60" i="10" s="1"/>
  <c r="K60" i="10" s="1"/>
  <c r="H59" i="10"/>
  <c r="H58" i="10"/>
  <c r="H57" i="10"/>
  <c r="J57" i="10" s="1"/>
  <c r="K57" i="10" s="1"/>
  <c r="J56" i="10"/>
  <c r="K56" i="10" s="1"/>
  <c r="H51" i="10"/>
  <c r="J51" i="10" s="1"/>
  <c r="K51" i="10" s="1"/>
  <c r="J50" i="10"/>
  <c r="K50" i="10" s="1"/>
  <c r="H50" i="10"/>
  <c r="H49" i="10"/>
  <c r="J49" i="10" s="1"/>
  <c r="H48" i="10"/>
  <c r="H47" i="10"/>
  <c r="J47" i="10" s="1"/>
  <c r="K47" i="10" s="1"/>
  <c r="H46" i="10"/>
  <c r="J46" i="10" s="1"/>
  <c r="K46" i="10" s="1"/>
  <c r="H45" i="10"/>
  <c r="H44" i="10"/>
  <c r="H43" i="10"/>
  <c r="J43" i="10" s="1"/>
  <c r="K43" i="10" s="1"/>
  <c r="H42" i="10"/>
  <c r="J42" i="10" s="1"/>
  <c r="K42" i="10" s="1"/>
  <c r="H41" i="10"/>
  <c r="H40" i="10"/>
  <c r="H39" i="10"/>
  <c r="J39" i="10" s="1"/>
  <c r="K39" i="10" s="1"/>
  <c r="H38" i="10"/>
  <c r="J38" i="10" s="1"/>
  <c r="K38" i="10" s="1"/>
  <c r="H37" i="10"/>
  <c r="H36" i="10"/>
  <c r="H35" i="10"/>
  <c r="J35" i="10" s="1"/>
  <c r="K35" i="10" s="1"/>
  <c r="H34" i="10"/>
  <c r="J34" i="10" s="1"/>
  <c r="K34" i="10" s="1"/>
  <c r="H33" i="10"/>
  <c r="H32" i="10"/>
  <c r="H31" i="10"/>
  <c r="J31" i="10" s="1"/>
  <c r="K31" i="10" s="1"/>
  <c r="H30" i="10"/>
  <c r="J30" i="10" s="1"/>
  <c r="K30" i="10" s="1"/>
  <c r="H29" i="10"/>
  <c r="H28" i="10"/>
  <c r="H27" i="10"/>
  <c r="J27" i="10" s="1"/>
  <c r="K27" i="10" s="1"/>
  <c r="H26" i="10"/>
  <c r="J26" i="10" s="1"/>
  <c r="K26" i="10" s="1"/>
  <c r="H25" i="10"/>
  <c r="H24" i="10"/>
  <c r="H23" i="10"/>
  <c r="J23" i="10" s="1"/>
  <c r="K23" i="10" s="1"/>
  <c r="H22" i="10"/>
  <c r="J22" i="10" s="1"/>
  <c r="K22" i="10" s="1"/>
  <c r="H21" i="10"/>
  <c r="J21" i="10" s="1"/>
  <c r="H20" i="10"/>
  <c r="H19" i="10"/>
  <c r="J19" i="10" s="1"/>
  <c r="H18" i="10"/>
  <c r="H11" i="10"/>
  <c r="J11" i="10" s="1"/>
  <c r="K11" i="10" s="1"/>
  <c r="H13" i="9"/>
  <c r="H12" i="9"/>
  <c r="H11" i="9"/>
  <c r="J11" i="9" s="1"/>
  <c r="K11" i="9" s="1"/>
  <c r="H20" i="8"/>
  <c r="H19" i="8"/>
  <c r="H18" i="8"/>
  <c r="J18" i="8" s="1"/>
  <c r="K18" i="8" s="1"/>
  <c r="H17" i="8"/>
  <c r="J17" i="8" s="1"/>
  <c r="K17" i="8" s="1"/>
  <c r="H16" i="8"/>
  <c r="H15" i="8"/>
  <c r="H14" i="8"/>
  <c r="J14" i="8" s="1"/>
  <c r="K14" i="8" s="1"/>
  <c r="J13" i="8"/>
  <c r="K13" i="8" s="1"/>
  <c r="H13" i="8"/>
  <c r="H12" i="8"/>
  <c r="H11" i="8"/>
  <c r="H26" i="7"/>
  <c r="H25" i="7"/>
  <c r="H24" i="7"/>
  <c r="H23" i="7"/>
  <c r="J23" i="7" s="1"/>
  <c r="J22" i="7"/>
  <c r="K22" i="7" s="1"/>
  <c r="H22" i="7"/>
  <c r="H21" i="7"/>
  <c r="H20" i="7"/>
  <c r="H19" i="7"/>
  <c r="J19" i="7" s="1"/>
  <c r="K19" i="7" s="1"/>
  <c r="J18" i="7"/>
  <c r="K18" i="7" s="1"/>
  <c r="H18" i="7"/>
  <c r="H17" i="7"/>
  <c r="H16" i="7"/>
  <c r="H15" i="7"/>
  <c r="J15" i="7" s="1"/>
  <c r="K15" i="7" s="1"/>
  <c r="J14" i="7"/>
  <c r="K14" i="7" s="1"/>
  <c r="H14" i="7"/>
  <c r="H13" i="7"/>
  <c r="H12" i="7"/>
  <c r="H11" i="7"/>
  <c r="J11" i="7" s="1"/>
  <c r="K11" i="7" s="1"/>
  <c r="K60" i="24" l="1"/>
  <c r="H24" i="23"/>
  <c r="K23" i="23"/>
  <c r="J15" i="23"/>
  <c r="K15" i="23" s="1"/>
  <c r="J19" i="23"/>
  <c r="K19" i="23" s="1"/>
  <c r="J14" i="23"/>
  <c r="K14" i="23" s="1"/>
  <c r="J18" i="23"/>
  <c r="K18" i="23" s="1"/>
  <c r="J23" i="23"/>
  <c r="K16" i="22"/>
  <c r="J16" i="22"/>
  <c r="H19" i="22"/>
  <c r="J11" i="22"/>
  <c r="K11" i="22" s="1"/>
  <c r="J15" i="22"/>
  <c r="K15" i="22" s="1"/>
  <c r="J14" i="22"/>
  <c r="K14" i="22" s="1"/>
  <c r="J18" i="22"/>
  <c r="K18" i="22" s="1"/>
  <c r="J17" i="22"/>
  <c r="K17" i="22" s="1"/>
  <c r="J11" i="21"/>
  <c r="K11" i="21" s="1"/>
  <c r="K12" i="21" s="1"/>
  <c r="J11" i="20"/>
  <c r="K11" i="20" s="1"/>
  <c r="K12" i="20" s="1"/>
  <c r="J11" i="19"/>
  <c r="K11" i="19"/>
  <c r="K12" i="19" s="1"/>
  <c r="J12" i="18"/>
  <c r="K12" i="18" s="1"/>
  <c r="K13" i="18" s="1"/>
  <c r="K11" i="17"/>
  <c r="K12" i="17" s="1"/>
  <c r="J11" i="17"/>
  <c r="H17" i="16"/>
  <c r="K16" i="16"/>
  <c r="J13" i="16"/>
  <c r="K13" i="16" s="1"/>
  <c r="J12" i="16"/>
  <c r="K12" i="16" s="1"/>
  <c r="J16" i="16"/>
  <c r="H19" i="14"/>
  <c r="J11" i="14"/>
  <c r="K11" i="14"/>
  <c r="J12" i="14"/>
  <c r="K12" i="14" s="1"/>
  <c r="K19" i="14" s="1"/>
  <c r="K13" i="14"/>
  <c r="J16" i="14"/>
  <c r="K16" i="14" s="1"/>
  <c r="K17" i="14"/>
  <c r="K21" i="13"/>
  <c r="J13" i="13"/>
  <c r="K13" i="13" s="1"/>
  <c r="K14" i="13"/>
  <c r="J17" i="13"/>
  <c r="K17" i="13" s="1"/>
  <c r="K18" i="13"/>
  <c r="J21" i="13"/>
  <c r="H22" i="13"/>
  <c r="K13" i="12"/>
  <c r="H15" i="12"/>
  <c r="J13" i="12"/>
  <c r="J12" i="12"/>
  <c r="K12" i="12" s="1"/>
  <c r="K15" i="12" s="1"/>
  <c r="J11" i="11"/>
  <c r="K11" i="11" s="1"/>
  <c r="K12" i="11" s="1"/>
  <c r="J18" i="10"/>
  <c r="K18" i="10" s="1"/>
  <c r="J14" i="10"/>
  <c r="K14" i="10" s="1"/>
  <c r="K19" i="10"/>
  <c r="K15" i="10"/>
  <c r="H67" i="10"/>
  <c r="J17" i="10"/>
  <c r="K17" i="10" s="1"/>
  <c r="J13" i="10"/>
  <c r="K13" i="10"/>
  <c r="J25" i="10"/>
  <c r="K25" i="10" s="1"/>
  <c r="J29" i="10"/>
  <c r="K29" i="10" s="1"/>
  <c r="J33" i="10"/>
  <c r="K33" i="10" s="1"/>
  <c r="J37" i="10"/>
  <c r="K37" i="10" s="1"/>
  <c r="J41" i="10"/>
  <c r="K41" i="10" s="1"/>
  <c r="J45" i="10"/>
  <c r="K45" i="10" s="1"/>
  <c r="J55" i="10"/>
  <c r="K55" i="10" s="1"/>
  <c r="J59" i="10"/>
  <c r="K59" i="10" s="1"/>
  <c r="J63" i="10"/>
  <c r="K63" i="10" s="1"/>
  <c r="J20" i="10"/>
  <c r="K20" i="10" s="1"/>
  <c r="K21" i="10"/>
  <c r="J24" i="10"/>
  <c r="K24" i="10" s="1"/>
  <c r="J28" i="10"/>
  <c r="K28" i="10" s="1"/>
  <c r="J32" i="10"/>
  <c r="K32" i="10" s="1"/>
  <c r="J36" i="10"/>
  <c r="K36" i="10" s="1"/>
  <c r="J40" i="10"/>
  <c r="K40" i="10" s="1"/>
  <c r="J44" i="10"/>
  <c r="K44" i="10" s="1"/>
  <c r="J48" i="10"/>
  <c r="K48" i="10" s="1"/>
  <c r="K49" i="10"/>
  <c r="J58" i="10"/>
  <c r="K58" i="10" s="1"/>
  <c r="J62" i="10"/>
  <c r="K62" i="10" s="1"/>
  <c r="J66" i="10"/>
  <c r="K66" i="10" s="1"/>
  <c r="K12" i="9"/>
  <c r="K13" i="9" s="1"/>
  <c r="J12" i="9"/>
  <c r="H21" i="8"/>
  <c r="K16" i="8"/>
  <c r="K19" i="8"/>
  <c r="J12" i="8"/>
  <c r="K12" i="8" s="1"/>
  <c r="J16" i="8"/>
  <c r="J20" i="8"/>
  <c r="K20" i="8" s="1"/>
  <c r="J11" i="8"/>
  <c r="K11" i="8" s="1"/>
  <c r="J15" i="8"/>
  <c r="K15" i="8" s="1"/>
  <c r="J19" i="8"/>
  <c r="K12" i="7"/>
  <c r="K25" i="7"/>
  <c r="K26" i="7"/>
  <c r="K17" i="7"/>
  <c r="K24" i="7"/>
  <c r="J26" i="7"/>
  <c r="J25" i="7"/>
  <c r="J24" i="7"/>
  <c r="H27" i="7"/>
  <c r="K23" i="7"/>
  <c r="J13" i="7"/>
  <c r="K13" i="7" s="1"/>
  <c r="J17" i="7"/>
  <c r="J21" i="7"/>
  <c r="K21" i="7" s="1"/>
  <c r="J12" i="7"/>
  <c r="J16" i="7"/>
  <c r="K16" i="7" s="1"/>
  <c r="J20" i="7"/>
  <c r="K20" i="7" s="1"/>
  <c r="K24" i="23" l="1"/>
  <c r="K19" i="22"/>
  <c r="K17" i="16"/>
  <c r="K22" i="13"/>
  <c r="K67" i="10"/>
  <c r="K21" i="8"/>
  <c r="K27" i="7"/>
  <c r="K33" i="6" l="1"/>
  <c r="K32" i="6"/>
  <c r="J33" i="6"/>
  <c r="J32" i="6"/>
  <c r="H33" i="6"/>
  <c r="H32" i="6"/>
  <c r="H38" i="6" l="1"/>
  <c r="J38" i="6" s="1"/>
  <c r="H37" i="6"/>
  <c r="H36" i="6"/>
  <c r="H34" i="6"/>
  <c r="J34" i="6" s="1"/>
  <c r="H31" i="6"/>
  <c r="H30" i="6"/>
  <c r="J30" i="6" s="1"/>
  <c r="K30" i="6" s="1"/>
  <c r="H28" i="6"/>
  <c r="H27" i="6"/>
  <c r="H26" i="6"/>
  <c r="J26" i="6" s="1"/>
  <c r="K26" i="6" s="1"/>
  <c r="H25" i="6"/>
  <c r="J25" i="6" s="1"/>
  <c r="K25" i="6" s="1"/>
  <c r="H24" i="6"/>
  <c r="H23" i="6"/>
  <c r="H21" i="6"/>
  <c r="J21" i="6" s="1"/>
  <c r="K21" i="6" s="1"/>
  <c r="H20" i="6"/>
  <c r="H19" i="6"/>
  <c r="H18" i="6"/>
  <c r="J18" i="6" s="1"/>
  <c r="K18" i="6" s="1"/>
  <c r="H17" i="6"/>
  <c r="J17" i="6" s="1"/>
  <c r="K17" i="6" s="1"/>
  <c r="H16" i="6"/>
  <c r="H15" i="6"/>
  <c r="H13" i="6"/>
  <c r="J13" i="6" s="1"/>
  <c r="K13" i="6" s="1"/>
  <c r="H12" i="6"/>
  <c r="J12" i="6" s="1"/>
  <c r="H12" i="5"/>
  <c r="J12" i="5" s="1"/>
  <c r="K12" i="5" s="1"/>
  <c r="J13" i="5"/>
  <c r="K13" i="5" s="1"/>
  <c r="H13" i="5"/>
  <c r="H11" i="5"/>
  <c r="J11" i="5" s="1"/>
  <c r="K11" i="5" s="1"/>
  <c r="H24" i="4"/>
  <c r="H25" i="4"/>
  <c r="H26" i="4"/>
  <c r="H27" i="4"/>
  <c r="H28" i="4"/>
  <c r="H29" i="4"/>
  <c r="H30" i="4"/>
  <c r="H31" i="4"/>
  <c r="H32" i="4"/>
  <c r="H33" i="4"/>
  <c r="H34" i="4"/>
  <c r="H35" i="4"/>
  <c r="H36" i="4"/>
  <c r="H37" i="4"/>
  <c r="H38" i="4"/>
  <c r="H39" i="4"/>
  <c r="H40" i="4"/>
  <c r="H41" i="4"/>
  <c r="H42" i="4"/>
  <c r="H43" i="4"/>
  <c r="H44" i="4"/>
  <c r="H45" i="4"/>
  <c r="H46" i="4"/>
  <c r="H47" i="4"/>
  <c r="H48" i="4"/>
  <c r="H49" i="4"/>
  <c r="H50" i="4"/>
  <c r="J50" i="4" s="1"/>
  <c r="H51" i="4"/>
  <c r="H52" i="4"/>
  <c r="H53" i="4"/>
  <c r="H23" i="4"/>
  <c r="H22" i="4"/>
  <c r="H21" i="4"/>
  <c r="H20" i="4"/>
  <c r="J20" i="4" s="1"/>
  <c r="K20" i="4" s="1"/>
  <c r="H19" i="4"/>
  <c r="H18" i="4"/>
  <c r="H17" i="4"/>
  <c r="H16" i="4"/>
  <c r="J16" i="4" s="1"/>
  <c r="K16" i="4" s="1"/>
  <c r="H15" i="4"/>
  <c r="H14" i="4"/>
  <c r="H13" i="4"/>
  <c r="H12" i="4"/>
  <c r="J12" i="4" s="1"/>
  <c r="K12" i="4" s="1"/>
  <c r="H11" i="4"/>
  <c r="J11" i="4" s="1"/>
  <c r="H12" i="3"/>
  <c r="J12" i="3" s="1"/>
  <c r="K12" i="3" s="1"/>
  <c r="H11" i="3"/>
  <c r="H13" i="3" s="1"/>
  <c r="H11" i="2"/>
  <c r="J11" i="2" s="1"/>
  <c r="H12" i="2"/>
  <c r="J12" i="2" s="1"/>
  <c r="H13" i="2"/>
  <c r="H14" i="2"/>
  <c r="H15" i="2" s="1"/>
  <c r="H14" i="5" l="1"/>
  <c r="J20" i="6"/>
  <c r="K20" i="6" s="1"/>
  <c r="K34" i="6"/>
  <c r="J28" i="6"/>
  <c r="K28" i="6" s="1"/>
  <c r="J16" i="6"/>
  <c r="K16" i="6" s="1"/>
  <c r="J24" i="6"/>
  <c r="K24" i="6" s="1"/>
  <c r="K38" i="6"/>
  <c r="H39" i="6"/>
  <c r="K12" i="6"/>
  <c r="J15" i="6"/>
  <c r="K15" i="6" s="1"/>
  <c r="J19" i="6"/>
  <c r="K19" i="6" s="1"/>
  <c r="J23" i="6"/>
  <c r="K23" i="6" s="1"/>
  <c r="J27" i="6"/>
  <c r="K27" i="6" s="1"/>
  <c r="J31" i="6"/>
  <c r="K31" i="6" s="1"/>
  <c r="J37" i="6"/>
  <c r="K37" i="6" s="1"/>
  <c r="J36" i="6"/>
  <c r="K36" i="6" s="1"/>
  <c r="K14" i="5"/>
  <c r="H54" i="4"/>
  <c r="J46" i="4"/>
  <c r="K46" i="4" s="1"/>
  <c r="J34" i="4"/>
  <c r="K34" i="4" s="1"/>
  <c r="J53" i="4"/>
  <c r="K53" i="4" s="1"/>
  <c r="J49" i="4"/>
  <c r="K49" i="4" s="1"/>
  <c r="J45" i="4"/>
  <c r="K45" i="4" s="1"/>
  <c r="J41" i="4"/>
  <c r="K41" i="4" s="1"/>
  <c r="J37" i="4"/>
  <c r="K37" i="4" s="1"/>
  <c r="J33" i="4"/>
  <c r="K33" i="4" s="1"/>
  <c r="J29" i="4"/>
  <c r="K29" i="4" s="1"/>
  <c r="J23" i="4"/>
  <c r="K23" i="4" s="1"/>
  <c r="J19" i="4"/>
  <c r="K19" i="4" s="1"/>
  <c r="J15" i="4"/>
  <c r="K15" i="4" s="1"/>
  <c r="J38" i="4"/>
  <c r="K38" i="4" s="1"/>
  <c r="J26" i="4"/>
  <c r="K26" i="4" s="1"/>
  <c r="K50" i="4"/>
  <c r="J52" i="4"/>
  <c r="K52" i="4" s="1"/>
  <c r="J48" i="4"/>
  <c r="K48" i="4" s="1"/>
  <c r="J44" i="4"/>
  <c r="K44" i="4" s="1"/>
  <c r="J40" i="4"/>
  <c r="K40" i="4" s="1"/>
  <c r="J36" i="4"/>
  <c r="K36" i="4" s="1"/>
  <c r="J32" i="4"/>
  <c r="K32" i="4" s="1"/>
  <c r="J28" i="4"/>
  <c r="K28" i="4" s="1"/>
  <c r="J22" i="4"/>
  <c r="K22" i="4" s="1"/>
  <c r="J18" i="4"/>
  <c r="K18" i="4" s="1"/>
  <c r="J14" i="4"/>
  <c r="K14" i="4" s="1"/>
  <c r="J42" i="4"/>
  <c r="K42" i="4" s="1"/>
  <c r="J30" i="4"/>
  <c r="K30" i="4" s="1"/>
  <c r="J24" i="4"/>
  <c r="K24" i="4" s="1"/>
  <c r="J51" i="4"/>
  <c r="K51" i="4" s="1"/>
  <c r="J47" i="4"/>
  <c r="K47" i="4" s="1"/>
  <c r="J43" i="4"/>
  <c r="K43" i="4" s="1"/>
  <c r="J39" i="4"/>
  <c r="K39" i="4" s="1"/>
  <c r="J35" i="4"/>
  <c r="K35" i="4" s="1"/>
  <c r="J31" i="4"/>
  <c r="K31" i="4" s="1"/>
  <c r="J27" i="4"/>
  <c r="K27" i="4" s="1"/>
  <c r="J25" i="4"/>
  <c r="K25" i="4" s="1"/>
  <c r="J21" i="4"/>
  <c r="K21" i="4" s="1"/>
  <c r="J17" i="4"/>
  <c r="K17" i="4" s="1"/>
  <c r="J13" i="4"/>
  <c r="K13" i="4" s="1"/>
  <c r="K11" i="4"/>
  <c r="J11" i="3"/>
  <c r="K11" i="3" s="1"/>
  <c r="K13" i="3" s="1"/>
  <c r="K11" i="2"/>
  <c r="J13" i="2"/>
  <c r="K13" i="2" s="1"/>
  <c r="K12" i="2"/>
  <c r="J14" i="2"/>
  <c r="K14" i="2" s="1"/>
  <c r="K15" i="2" s="1"/>
  <c r="K39" i="6" l="1"/>
  <c r="K54" i="4"/>
</calcChain>
</file>

<file path=xl/sharedStrings.xml><?xml version="1.0" encoding="utf-8"?>
<sst xmlns="http://schemas.openxmlformats.org/spreadsheetml/2006/main" count="2694" uniqueCount="733">
  <si>
    <t>Pakiet nr 1</t>
  </si>
  <si>
    <t>L.p.</t>
  </si>
  <si>
    <t>Przedmiot zamówienia</t>
  </si>
  <si>
    <t>J.m.</t>
  </si>
  <si>
    <t>Ilość</t>
  </si>
  <si>
    <t>Cena jedn.netto</t>
  </si>
  <si>
    <t>Wartość netto</t>
  </si>
  <si>
    <t xml:space="preserve">Podatek VAT </t>
  </si>
  <si>
    <t>Wartość ogółem</t>
  </si>
  <si>
    <t>Wartość brutto</t>
  </si>
  <si>
    <t>WARTOŚĆ OGÓŁEM:</t>
  </si>
  <si>
    <t xml:space="preserve"> (%)</t>
  </si>
  <si>
    <t>szt.</t>
  </si>
  <si>
    <t>Pakiet nr 3</t>
  </si>
  <si>
    <t>Pakiet nr 4</t>
  </si>
  <si>
    <t>Pakiet nr 5</t>
  </si>
  <si>
    <t>op.</t>
  </si>
  <si>
    <t>………………………………………..
( podpis i pieczęć Wykonawcy )</t>
  </si>
  <si>
    <t>Pakiet nr 2</t>
  </si>
  <si>
    <t>FORMULARZ CENOWY</t>
  </si>
  <si>
    <r>
      <rPr>
        <b/>
        <u/>
        <sz val="10"/>
        <color indexed="8"/>
        <rFont val="Calibri"/>
        <family val="2"/>
        <charset val="238"/>
        <scheme val="minor"/>
      </rPr>
      <t xml:space="preserve">Załącznik nr 2 </t>
    </r>
    <r>
      <rPr>
        <b/>
        <sz val="10"/>
        <color indexed="8"/>
        <rFont val="Calibri"/>
        <family val="2"/>
        <charset val="238"/>
        <scheme val="minor"/>
      </rPr>
      <t xml:space="preserve">
do specyfikacji istotnych 
warunków zamówienia</t>
    </r>
  </si>
  <si>
    <t>Numer katalagowy</t>
  </si>
  <si>
    <t>Nazwa handlowa / Producent</t>
  </si>
  <si>
    <t xml:space="preserve">Szczoteczki do chirurgicznego mycia rąk
- suche
- sterylne
- 1 x użytku
</t>
  </si>
  <si>
    <t>Gąbka z chlorexydyną
- jednorazowa gąbka nasączona 25 ml substancją myjącą oraz 4% roztworem chlorheksydyny (nie zawierająca mydła).
 - rozmiar 12cm x 8cm x 2,5cm, 
- wykonana z poliuretanu
- pakowana pojedynczo w opakowania foliowe
- zarejestrowana jako wyrób medyczny</t>
  </si>
  <si>
    <t>Czepek do mycia głowy pacjenta
• w składzie – woda;  roztwór z zawartością simetikonu; składniki zapobiegające powstawaniu elektryczności statycznej oraz hamujących rozwój grzybów, pleśni, flory Gram dodatniej i Gram ujemnej
• nie wymaga dodatkowego namoczenia głowy oraz spłukiwania
• opakowanie pomagające utrzymać temperaturę czepka</t>
  </si>
  <si>
    <t>Pojemnik 3,5 litr  na odpady histopatologiczne bez otworu wrzutowego</t>
  </si>
  <si>
    <t>Pojemnik do dobowej zbiorki moczu z tw. sztucz. plastikowy „Tulipan”</t>
  </si>
  <si>
    <t>Kaczka sanitarna - męska z tworzywa sztucznego</t>
  </si>
  <si>
    <t>Gilotynka (przecinarka) do tabletek</t>
  </si>
  <si>
    <t>Termofor gumowy w pokrowcu</t>
  </si>
  <si>
    <t>Kleszczyki Kocher 160  mm proste</t>
  </si>
  <si>
    <t>Kleszczyki Kocher 160 mm odg.</t>
  </si>
  <si>
    <t>Kleszczyki Pean 160 mm proste</t>
  </si>
  <si>
    <t>Kleszczyki Pean 160 mm odg.</t>
  </si>
  <si>
    <t>Pinceta anatomiczna 160 mm</t>
  </si>
  <si>
    <t>Pinceta chirurgiczna 3-4 ząbki 160 mm</t>
  </si>
  <si>
    <t>Wieszaczki do worków na mocz
- dwuramienne</t>
  </si>
  <si>
    <t>Pojemnik 15 ml do wycinków  histopatologicznych z zakrętką
- jednorazowy
- niejałowy</t>
  </si>
  <si>
    <t>Pojemnik 60 ml do wycinków histopatologicznych z zakrętką
- jednorazowy
- niejałowy</t>
  </si>
  <si>
    <t>Kubek-Pojnik  dla chorych (dorosłych) z bocznymi uchwytami 
- objętość użytkowa 300 ml
- wielorazowego użytku</t>
  </si>
  <si>
    <t>Miska nerkowata 200 mm z tw. sztucz.</t>
  </si>
  <si>
    <t>Miska nerkowata 280 mm z tw. sztucz</t>
  </si>
  <si>
    <t xml:space="preserve">Pokrywa do wanienki dezynfekcyjnej 10 l </t>
  </si>
  <si>
    <t>Kieliszek do podawania leków
1 x użytku</t>
  </si>
  <si>
    <t>Maszynka do golenia 1 x użytku
- jednoostrzowa z zakończeniem grzebykowym uniemożliwiającym zapychanie
- z zabezpieczeniem ostrza</t>
  </si>
  <si>
    <t>Maszynka do golenia 1 x użytku
- o szerokiej powierzchni golącej do golenia na sucho i mokro z rączką umieszczoną nad ostrzem i zakończeniem grzebykowym uniemożliwiającym zapychanie
- tekturowe zabezpieczenie ostrza</t>
  </si>
  <si>
    <t>Przyrząd (urządzenie) do usuwania zszywek chirurgicznych
- jednorazowego użytku
- sterylny
- anatomiczny uchwyt z tw.sztucznego
- stalowa głowica
- pakowany pojedynczo</t>
  </si>
  <si>
    <t>Osłonki na głowice sondy USG
- z lateksu kauczuku naturalnego
- pudrowane
- bez zbiorniczka 
- każda w oddzielnym opakowaniu</t>
  </si>
  <si>
    <t>Worek na zwłoki
- dla dorosłych
- na zamek
- kolor czarny</t>
  </si>
  <si>
    <t>Mankiet bawełniany do mierz.ciś. RR 
z 2-drenami na rzep dla dorosłych</t>
  </si>
  <si>
    <t xml:space="preserve">Mankiet bawełniany do mierz.ciś. RR 
z 2-drenami na rzep dla otyłych </t>
  </si>
  <si>
    <t>Manometr do RR zegarowy
- metalowy</t>
  </si>
  <si>
    <t>Gruszka gumowa do ap. ciś.RR 
z zaworem przednim i tylnym</t>
  </si>
  <si>
    <t>Okulary ochronne z tworzywa sztucznego
dla obsługi personelu medycznego</t>
  </si>
  <si>
    <t>Zatyczka do cewników
- schodkowa
- sterylna
- 1 x użytku</t>
  </si>
  <si>
    <t>Stetoskop internistyczny dla dorosłych
- dwustronny</t>
  </si>
  <si>
    <t>kpl.</t>
  </si>
  <si>
    <t>Elektrody igłowe do EMG koncentryczne 
jednorazowego użytku   a 25 sz/op
- dł. 38 mm śred. 0,45</t>
  </si>
  <si>
    <t>Elektrody igłowe do EMG koncentryczne 
jednorazowego użytku   a 25 sz/op
- dł 50 mm śred. 0,45</t>
  </si>
  <si>
    <t>Akcesoria do modułu EKG monitora
 iPM 9800 , T8 produkcji Mindray</t>
  </si>
  <si>
    <t>Czujnik SpO2 na palec typu klips dla dorosłych  - moduł Nellcor</t>
  </si>
  <si>
    <t>Przewód połączeniowy do czujników SpO2</t>
  </si>
  <si>
    <t>Akcesoria do modułu SpO2  monitora 
 iPM 9800, VP-1200, T8 produkcji Mindray</t>
  </si>
  <si>
    <t>Przewód główny VCR EKG z gniazdami do 3 końcówek</t>
  </si>
  <si>
    <t>Przewód główny VCR EKG z gniazdami do 5 końcówek</t>
  </si>
  <si>
    <t>Komplet 3 końcówek EKG z klipsami</t>
  </si>
  <si>
    <t>Komplet 5 końcówek EKG z klipsami</t>
  </si>
  <si>
    <t>Przewód EKG z gniazdami do 5 końcówek do kardiomonitora VP-1200</t>
  </si>
  <si>
    <t>1.1</t>
  </si>
  <si>
    <t>1.2</t>
  </si>
  <si>
    <t>2.1</t>
  </si>
  <si>
    <t>2.2</t>
  </si>
  <si>
    <t>2.3</t>
  </si>
  <si>
    <t>2.4</t>
  </si>
  <si>
    <t>2.5</t>
  </si>
  <si>
    <t>Elektroda przyssawkowa 
- wielokrotnego użytku,
- składająca się z gruszki gumowej i końcówki metalowej</t>
  </si>
  <si>
    <t>Akcesoria do kardiomonitora PM-7000 ; VP-1200; monitora VS-800</t>
  </si>
  <si>
    <t>5.1</t>
  </si>
  <si>
    <t>5.2</t>
  </si>
  <si>
    <t>5.3</t>
  </si>
  <si>
    <t>5.4</t>
  </si>
  <si>
    <t>5.5</t>
  </si>
  <si>
    <t>5.6</t>
  </si>
  <si>
    <t>Przewód połączeniowy do czujnika SpO2 do monitora VS-800</t>
  </si>
  <si>
    <t>Przewód połączeniowy do czujnika SpO2 do kardiomonitora PM-7000</t>
  </si>
  <si>
    <t>Przewód połączeniowy do czujnika SpO2 do kardiomonitora VP-1200</t>
  </si>
  <si>
    <t>Czujnik SpO2 na palec dla dorosł. do monitora VS-800 – moduł Nellcor</t>
  </si>
  <si>
    <t>Czujnik SpO2 na palec dla dorosłych do kardiomonitora VP-1200 (silikonowy)</t>
  </si>
  <si>
    <t>Czujnik SpO2 dla noworod.typ Y Oxi Max do przedłużacza kardiomonit. PM-7000</t>
  </si>
  <si>
    <t>Akcesoria do pulsoksymetru PM-60, Oxypleth 520 A</t>
  </si>
  <si>
    <t>6.1</t>
  </si>
  <si>
    <t>6.2</t>
  </si>
  <si>
    <t>Czujnik SpO2 silikonowy dla dorosłych Nellcor OxiMax do pulsok.PM-60</t>
  </si>
  <si>
    <t xml:space="preserve">Czujnik SpO2 dla noworodków typu Y do pulsom. Oxypleth 520A </t>
  </si>
  <si>
    <t>Opaska piankowa na rzep
- do czujników SpO2 wielokrotnego użycia typu Y
- pianka z 3-ma otworami
- niesterylna
- szer. 25 mm/ dł. 120 mm</t>
  </si>
  <si>
    <t>Akcesoria do modułu NiPC monitora iPM 9800, T8 produkcji Mindray</t>
  </si>
  <si>
    <t>8.1</t>
  </si>
  <si>
    <t>8.2</t>
  </si>
  <si>
    <t>Mankiet średni bez lateksu (obw. ramienia 25-35 cm)</t>
  </si>
  <si>
    <t>Mankiet duży bez lateksu (obw. ramienia 33-47 cm)</t>
  </si>
  <si>
    <t>Czujnik pomiaru temperatury dla dorosłych  
do monitora Mindray T-8 – na skórę</t>
  </si>
  <si>
    <t>Oznaczenie postępowania 08/2018</t>
  </si>
  <si>
    <t>Myjka nieprzemakalna 1 x użytku
- wykonana z miękkiego, delikatnego
  i chłonnego materiału
- z podfoliowanej celulozy
- możliwość założenia na dłoń
- gramatura celulozy 60g/m2
- rozmiar 16 x 23 cm
- sucha, nie nasączona żadnymi 
  substancjami myjącymi</t>
  </si>
  <si>
    <t>Myjka- rękawica -  nieprzemakalna 1 x użytku 
- nasączona obustronnie środkami
  myjącymi o naturalnym PH 5,5
- wykonana w 100% z włókien poliestrowych
- obie warstwy myjki  nie podfoliowane 
- rozmiar 15 cm x 22 cm
- gramatura 65g/m2
- produkt pozbawiony lateksu
- opak. jedn. a 12 szt</t>
  </si>
  <si>
    <t xml:space="preserve">Zestaw do toalety jamy ustnej
zawierający w jednym opakowaniu:
- 1 szczoteczkę do zębów z odsysaniem z poziomą manualną  zastawką do regulacji siły odsysania
- z 3 otworami ssącymi oraz z   pofałdowaną gąbką na górnej   powierzchni 
- 7 ml bezalkoholowego płynu do płukania jamy ustnej z 0,05% roztworem chlorku cetylpirydyny w wyciskanej saszetce 
- 1 gąbka-aplikator z poprzecznym pofałdowaniem
- 1 saszetkę z 2 g preparatu nawilżającego do ust na bazie wody z cetylpirydyną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t>
  </si>
  <si>
    <t xml:space="preserve">Termometr elektroniczny </t>
  </si>
  <si>
    <t xml:space="preserve">Nożyczki do materiałów opatrunkowych Esmarcha 210 mm </t>
  </si>
  <si>
    <t>Dozownik łokciowy
-dozownik , w którym umieszcza się butelkę o poj.0,5 l z płynem dezynfekcyjnym. Nie dopuszcza się saszetek wykonanych z tworzywa z płynem dezynfekcyjnym.</t>
  </si>
  <si>
    <t>Pojemnik do igieł mały 0,2-0,3 l 
- kolor czerwony
- z otworem wrzutowym</t>
  </si>
  <si>
    <t>Pojemnik do igieł 0,7-0,8 l
- kolor czerwony
- z otworem wrzutowym</t>
  </si>
  <si>
    <t>Pojemnik do igieł 1,0 – 1,5 l 
- kolor czerwony
- z otworem wrzutowym</t>
  </si>
  <si>
    <t>Pojemnik do igieł 2,0 l 
- kolor czerwony
- z otworem wrzutowym</t>
  </si>
  <si>
    <t>Wanienka do dezynf. narzędzi 2-3 l z sitem i pokrywą</t>
  </si>
  <si>
    <t>Worki strunowe o wym. 80 x 120 mm a 100szt/op</t>
  </si>
  <si>
    <t>Worki strunowe o wym. 120 x 180 mm a 100szt/op</t>
  </si>
  <si>
    <t>Aparat do mierzenia ciśnienia zegarowy z mankietem bawełnianym  (bez stetoskopu)</t>
  </si>
  <si>
    <t>Mankiet bawełniany do mierz.ciś. RR z 1-drenem na rzep dla dorosłych</t>
  </si>
  <si>
    <t xml:space="preserve">Elektrody dla noworodków 1 x użytku
- samoprzylepne, łatwo przylegające do skóry
- kolorowe kabelki dł. 47-50 cm 
  zakończone złączem 1,5 mm
- przepuszczalność dla promieni Rtg
  umożliwiająca wykonanie zdjęć
  klatki piersiowej bez konieczności
  każdorazowego usuwania elektrod
- wymiary 16x19 mm
- kpl. 3 szt /op 
- pakowany w pojedynczej torebce </t>
  </si>
  <si>
    <t xml:space="preserve">Elektroda klamrowa (kończynowa) do EKG  
- kolor: żółty, czerwony, zielony, czarny
- 4 szt/kpl. </t>
  </si>
  <si>
    <t>Czujnik SpO2 dla noworodków wielorazowy do pulsoksymetru PM-60</t>
  </si>
  <si>
    <t>6.4</t>
  </si>
  <si>
    <t>6.3</t>
  </si>
  <si>
    <t>Czujnik SpO2 dla dorosłych do pulsoksymetru Oxypleth 520A</t>
  </si>
  <si>
    <t>Pakiet nr 6</t>
  </si>
  <si>
    <t>Elektroda ścinająca do resektoskopów firmy Richard Wolf posiadanych przez Zamawiającego</t>
  </si>
  <si>
    <t>Elektroda koagulująca wałeczkowa do resektoskopów firmy Richard Wolf posiadanych przez Zamawiającego</t>
  </si>
  <si>
    <t>Elektroda ścinająca – cięcie nóż do  resektoskopów firmy Richard Wolf posiadanych przez Zamawiającego</t>
  </si>
  <si>
    <t>Elektroda hakowa do resektoskopów firmy Richard Wolf posiadanych przez Zamawiającego</t>
  </si>
  <si>
    <t xml:space="preserve">Wkłady narzędzi endoskopowych montowane zatrzaskowo wkłady kleszczy średnicy 5 i 7 Fr: biopsyjne (łóżeczkowe), chwytające, nożyczki (do wyboru z katalogu). Wkłady ze znacznikiem położenia narzędzia i złączem typu Luer do przepłukiwania narzędzia, kompatybilne z rączkami typu HySafe firmy Richard Wolf posiadanych przez Zamawiającego </t>
  </si>
  <si>
    <t>Rączka do narzędzi z zabezpieczeniem przeciw przeciążeniowym, łączona zatrzaskowo z wkładem, kompatybilna z wkładami typu HySafe firmy Richard Wolf posiadanymi przez Zamawiającego</t>
  </si>
  <si>
    <t>Światłowód do cystouretroskopu dł.2,3 m śr. wiązki 3,5 mm montowany zatrzaskowo, umożliwiający wymianę adapterów na obu końcach światłowodu, w zestawie adapter do zatrzaskowego mocowania optyk firmy Richard Wolf posiadanych przez Zamawiającego</t>
  </si>
  <si>
    <t>Zestaw węży z końcówkami Luer
do cystouretroskopu i pompy histeroskopowej firmy Richard Wolf posiadanych przez Zamawiającego</t>
  </si>
  <si>
    <t>Elektroda bipolarna – wałeczkowa
kompatybilna do resektoskopu  ginekologicznego operacyjno-diagnostycznego firmy Richard Wolf posiadanych przez Zamawiającego     
– min. 3 szt. w op.</t>
  </si>
  <si>
    <t>Elektroda bipolarna – tnąca
kompatybilna do resektoskopu ginekologicznego firmy Richard Wolf posiadanych przez Zamawiającego   
– min. 3 szt. w op.</t>
  </si>
  <si>
    <t>Komplet uszczelek kompatybilnych do Morcelatora
firmy Richard Wolf posiadanego przez Zamawiającego</t>
  </si>
  <si>
    <t>Uszczelki do Histeroskopu firmy Richard Wolf posiadanego przez Zamawiającego</t>
  </si>
  <si>
    <t>Kraniki plastikowe do urządzeń endoskopowych
firmy Richard Wolf posiadanych przez Zamawiającego, montowane zatrzaskowo bez użycia dodatkowych narządzi w warunkach sterylnych pola oparacyjnego bezpośrednio przez personel medyczny</t>
  </si>
  <si>
    <t>Kabel mono i bipolarny – autoklawowalny do resektoskopów firmy Richard Wolf posiadanych
przez Zamawiającego - dł. min. 3 m</t>
  </si>
  <si>
    <t>Kleszcze optyczne do kruszenia kamieni w obrębie pęcherza moczowego, minimum 7 różnych typów bransz/końcówek (do  wyboru z katalogu), kompatybilne z cystoskopami firmy Richard Wolf posiadanymi przez Zamawiającego o wielkości od min. 19,5 Fr</t>
  </si>
  <si>
    <t>Druty prowadzące rdzeń nitinolowy, pokrycie PTFE, 
z hydrofilną elastyczną końcówką min.3 cm, prostą lub zakrzywioną, śred. 0,89 mm lub 0,97 mm, dł. 150 cm a 5 szt/op</t>
  </si>
  <si>
    <t>Pakiet nr 7</t>
  </si>
  <si>
    <t>Papier do EKG 104 x 40 z nadrukiem</t>
  </si>
  <si>
    <t>Papier do EKG 112 x 25 do aparatu AsCARD  Mr. BLUE</t>
  </si>
  <si>
    <t>Papier Video-printer do USG Mitsubishi K-61     110 mm x 20 m</t>
  </si>
  <si>
    <t>Papier KTG – składanka z nadrukiem siatki 150mmx100mmx150mm (do ap.KTG Philips Avalon FM20)</t>
  </si>
  <si>
    <t>Papier do defibrylatora Lifepak 9, 12, szer. 50 mm x 30 m</t>
  </si>
  <si>
    <t>Gel do EKG a 0,5 l – przewodzący</t>
  </si>
  <si>
    <t>Gel do USG a 0,5 l</t>
  </si>
  <si>
    <t>Pasta  Every 160,0</t>
  </si>
  <si>
    <t>Elektroda EKG do monitorowania (do badań spoczynkowych)
- wykonana z pianki polietylenowej i żelu o konsystencji płynnej
- dobra przyczepność ielastyczność 
- dobra przepuszczalność powietrza i  wilgoci
- nie wywoływa podrażnień</t>
  </si>
  <si>
    <t>Elektroda EKG do Holtera
- wykonana na podłożu z pianki polietylenowej oraz żelu o konsystencji stałej
- czujnik Ag/AgCl
- bardzo dobra przyczepność
- posiadać nacięcie do mocowania przewodu
- przeznaczona do 24 godz. monitorowania (do badań Holtera)</t>
  </si>
  <si>
    <t>Pakiet nr 8</t>
  </si>
  <si>
    <t>Zestaw do kaniulacji dużych naczyń 
trzykanałowy – metodą Seldingera 7F x 20cm 
- kateter poliuretanowy trzykanałowy 16/18/18G  - 7F x 20 cm 
- prowadnik J.035” x 50-60 cm odporny na odkształcenia
- rozszerzacz 8F  dopasowane do każdego rodzaju cewnika
- igła prosta Seldingera 18G x 7 cm
- strzykawka 5-10 ml
- skalpel
- skrzydełka mocujące przesuwane i stałe
- zaciski ślizgowe na przezroczystych drenikach do czasowego przerywania infuzji
- sterylny</t>
  </si>
  <si>
    <t>Bezpieczny zestaw do kaniulacji dużych naczyń ze zintegrowanymi zabezpieczeniami na ostre elementy, chroniące personel przed przypadkowym zakłuciem po użyciu, trzykanałowy – metodą Seldingera  7F x 20cm 
- kateter trzykanałowy 16/18/18G-7Fx20 cm 
- prowadnik J.035” x 50-60 cm odporny na odkształcenia
- rozszerzacz 8F  dopasowane do każdego rodzaju cewnika
- igła prosta Seldingera z integralnym zabezpieczeniem przed zakłuciem po użyciu 18G x 7 cm
- strzykawka 5-10 ml
- skalpel bezpieczny (umożliwiający zablokowanie ostrza w rękojeści zaraz po użyciu)
- skrzydełka mocujące przesuwane i stałe
- zaciski ślizgowe na przezroczystych drenikach do czasowych przerw w infuzji 
- sterylny</t>
  </si>
  <si>
    <t>Pakiet nr 9</t>
  </si>
  <si>
    <t>Cewnik Couvelaire Ch 12</t>
  </si>
  <si>
    <t>Cewnik Couvelaire Ch 14</t>
  </si>
  <si>
    <t>Cewnik Couvelaire Ch 16</t>
  </si>
  <si>
    <t>Cewnik Couvelaire Ch 18</t>
  </si>
  <si>
    <t>Cewnik Couvelaire Ch 20</t>
  </si>
  <si>
    <t>Cewnik Couvelaire Ch 22</t>
  </si>
  <si>
    <t>Cewnik Couvelaire Ch 24</t>
  </si>
  <si>
    <t>Cewnik Couvelaire Ch 26</t>
  </si>
  <si>
    <t>Cewnik Nelaton Ch 06</t>
  </si>
  <si>
    <t>Cewnik Nelaton Ch 08</t>
  </si>
  <si>
    <t>Cewnik Nelaton Ch 10</t>
  </si>
  <si>
    <t>Cewnik Nelaton Ch 12</t>
  </si>
  <si>
    <t>Cewnik Nelaton Ch 14</t>
  </si>
  <si>
    <t>Cewnik Nelaton Ch 16</t>
  </si>
  <si>
    <t>Cewnik Nelaton Ch 18</t>
  </si>
  <si>
    <t>Cewnik Nelaton Ch 20</t>
  </si>
  <si>
    <t>Cewnik Nelaton Ch 22</t>
  </si>
  <si>
    <t>Cewnik Nelaton Ch 24</t>
  </si>
  <si>
    <t>Cewnik Tiemana Ch 06</t>
  </si>
  <si>
    <t>Cewnik Tiemana Ch 08</t>
  </si>
  <si>
    <t>Cewnik Tiemana Ch 10</t>
  </si>
  <si>
    <t>Cewnik Tiemana Ch 12</t>
  </si>
  <si>
    <t>Cewnik Tiemana Ch 14</t>
  </si>
  <si>
    <t>Cewnik Tiemana Ch 16</t>
  </si>
  <si>
    <t>Cewnik Tiemana Ch 18</t>
  </si>
  <si>
    <t>Cewnik Tiemana Ch 20</t>
  </si>
  <si>
    <t>Cewnik Tiemana Ch 22</t>
  </si>
  <si>
    <t>Cewnik Tiemana Ch 24</t>
  </si>
  <si>
    <t>Cewnik Foley Ch 10 z prowadnicą 
- sterylny
- pokryty silikonem</t>
  </si>
  <si>
    <t>Cewnik Foley Ch 14 silikonowane sterylne</t>
  </si>
  <si>
    <t>Cewnik Foley Ch 16 silikonowane sterylne</t>
  </si>
  <si>
    <t>Cewnik Foley Ch 18 silikonowane sterylne</t>
  </si>
  <si>
    <t>Cewnik Foley Ch 20 silikonowane sterylne</t>
  </si>
  <si>
    <t>Cewnik Foley Ch 22 silikonowane sterylne</t>
  </si>
  <si>
    <t>Cewnik Foley Ch 24 silikonowane sterylne</t>
  </si>
  <si>
    <t>Cewnik Foley Ch 16
- 100 % silikonowy
- sterylizowany tlenkiem etylenu
- pakowany folia-papier</t>
  </si>
  <si>
    <t>Cewnik Foley Ch 18
- 100 % silikonowy
- sterylizowany tlenkiem etylenu
- pakowany folia-papier</t>
  </si>
  <si>
    <t>Cewnik Foley Ch 20
- 100 % silikonowy
- sterylizowany tlenkiem etylenu
- pakowany folia-papier</t>
  </si>
  <si>
    <t>Cew. do odsys. z górn. dróg oddech. Nr 06 dł. 400 mm</t>
  </si>
  <si>
    <t>Cew. do odsys. z górn. dróg oddech. Nr 08 dł. 400 mm</t>
  </si>
  <si>
    <t>Cew. do odsys. z górn. dróg oddech. Nr 10 dł. 400 mm</t>
  </si>
  <si>
    <t>Cew. do odsys. z górn. dróg oddech. 
Nr 14 dł. 600-620 mm</t>
  </si>
  <si>
    <t>Cew. do odsys. z górn. dróg oddech. 
Nr 16 dł. 600-620  mm</t>
  </si>
  <si>
    <t>Cew. do odsys. z górn. dróg oddech. 
Nr 18 dł. 600-620  mm</t>
  </si>
  <si>
    <t>Cew. do odsys. z górn. dróg oddech. 
Nr 20 dł. 600-620  mm</t>
  </si>
  <si>
    <t>Cewnik do podawania tlenu przez nos w wersji standardowej 
dł.210-230 cm
- sterylny
- wykonany z elastycznego PCV
- posiadający bardzo miękkie   
  końcówki
- odporny na załamania 
- opakowanie folia-papier</t>
  </si>
  <si>
    <t>Cewnik do karmienia przez nos 
Ch 6/400-500   Ch 8/400-500
- skalowany
- bez zawartości ftalanów
- z linią RTG
- opakowanie (na wprost) folia-papier</t>
  </si>
  <si>
    <t>Kateter do Embolectomii F 6/80 cm
1-kanałowy</t>
  </si>
  <si>
    <t>Kateter do Embolectomii F 8/80 cm
1-kanałowy</t>
  </si>
  <si>
    <t>Cewnik Pezzer Ch 26</t>
  </si>
  <si>
    <t>Cewnik Pezzer Ch 28</t>
  </si>
  <si>
    <t>Cewnik Couvelaire Ch 06</t>
  </si>
  <si>
    <t>Cewnik Couvelaire Ch 08</t>
  </si>
  <si>
    <t>Cewnik Couvelaire Ch 10</t>
  </si>
  <si>
    <t>Cewnik Foley lateksowy 
2-kanałowy z końcówką Tieman
rozm. Ch 14
- sterylizacja radiacyjna
- opakowanie podwójne folia –folia</t>
  </si>
  <si>
    <t>Cewnik Foley lateksowy 
2-kanałowy z końcówką Tieman
rozm. Ch 16
- sterylizacja radiacyjna
- opakowanie podwójne folia –folia</t>
  </si>
  <si>
    <r>
      <rPr>
        <b/>
        <sz val="10"/>
        <color theme="1"/>
        <rFont val="Calibri"/>
        <family val="2"/>
        <charset val="238"/>
        <scheme val="minor"/>
      </rPr>
      <t>Wyjaśnienie:</t>
    </r>
    <r>
      <rPr>
        <sz val="10"/>
        <color theme="1"/>
        <rFont val="Calibri"/>
        <family val="2"/>
        <charset val="238"/>
        <scheme val="minor"/>
      </rPr>
      <t xml:space="preserve">
Poz. 1-9;  12-13;  15-20;  22-23;  25-30;   
Powierzchnia cewnika zmrożona (satynowa) półprzezroczysty, kolorystycznie oznaczony konektor (kolor oznacza rozmiar cewnika). Pakowany folia-papier.
Poz. 10-11;  14;  21;  24;  31
Powierzchnia zmrożona (satynowa). Pakowany folia-papier.
Poz. 33-38
Zamawiający wymaga, aby port do napełniania balonu posiadał zastawkę lub zatyczkę uniemożliwiającą odpływ powietrza i wypadnięcie cewnika. Może być ona gumowa lub plastikowa.
Sterylizacja radiacyjna. Cewniki winny być pakowane podwójnie. 
Opakowanie wewnętrzne - folia, zewnętrzne - folia.
Poz. 44-45;   47-50
Powierzchnia cewnika zmrożona (satynowa)  półprzezroczysty, kolorystycznie oznaczony konektor (kolor oznacza rozmiar cewnika). Cewniki winny posiadać otwór centralny oraz być wyposażone w dwa otwory boczne naprzeciwległe. Pakowane w opakowanie folia-papier. 
</t>
    </r>
  </si>
  <si>
    <t>Pakiet nr 10</t>
  </si>
  <si>
    <t>Cewnik do nakłucia worka płodowego o dł. 26,5 cm.
- zakończony zaokrągloną końcówką z haczykiem
- na uchwycie znajdują się rowki zabezpieczające przed ślizganiem się dłoni
- jednorazowego użytku
- sterylny
- pakowany folia -papier</t>
  </si>
  <si>
    <t>Pakiet nr 11</t>
  </si>
  <si>
    <t xml:space="preserve">Cewnik pooperacyjny z zakończeniem typu Dufoura Ch 18;  20;  22;  24
- cewnik przeźroczysty, z elastycznego PVC 
- z balonem uszczelniającym o poj. 70-80 ml
- rozmiar kodowany kolorem oraz opisany na cewniku
- z linią RTG
- sterylny
- trójdrożny
- pakowany podwójnie (zewnętrznie papier-folia, wewnętrznie-folia)  </t>
  </si>
  <si>
    <t xml:space="preserve">Worek do moczu 2000 ml
- do dobowej zbiórki moczu
- z zaworem typu T
- z podziałką
- z drenem zakończonym łącznikiem schodkowym i zastawką bezzwrotną </t>
  </si>
  <si>
    <t xml:space="preserve">Worek do moczu 2000 ml sterylny
- do dobowej zbiórki moczu
- z zaworem typu T
- z podziałką
- z drenem zakończonym łącznikiem schodkowym i zastawką bezzwrotną </t>
  </si>
  <si>
    <t>Zamknięty system godzinowej zbiórki moczu
- komora pomiarowa o poj. 500ml ze skalą linearną
- worek zbiorczy o poj. 2000 ml ze skalą linearną
- przesuwowy kranik spustowy
- przeciwbakteryjny filtr hydrofobowy komory kropelkowej
- dwie zastawki (jedna na granicy worek zbiorczy-komora GZM, druga- w łączniku kompatybilnym z cewnikami Foleya)
- dwuświatłowy podzielny dren odprowadzający 
- spirala antyzałamaniowa  
- bezigłowy port
- potrójny system mocowania</t>
  </si>
  <si>
    <t>Pakiet nr 12</t>
  </si>
  <si>
    <t>Cewnik do drenażu jamy opłucnej prosty 
Ch 16-20
wykonany miękkiego, elastycznego PCV
zapobiegającego zaginaniu się cewnika
- atraumatyczny otwór końcowy oraz 6 krzyżowo położonych otworów bocznych zapobiegających aspiracji i wrastaniu tkanek
- proksymalny koniec wyposażony w spłaszczony łącznik umożliwiający pewny chwyt kleszczami
- skalowany co 2 cm
- matowa powierzchnia cewnika, całkowicie
przeźroczysta część drenująca
- linia RTG na całej długości cewnika
- w zestawie osobno pakowany uniwersalny
łącznik do podłączenia z zestawem do drenażu
- długość 45 cm
- sterylny, pakowany podwójnie</t>
  </si>
  <si>
    <t xml:space="preserve">Cewnik do drenażu klatki piersiowej z trokarem
 Ch 12-20
- Wykonany a miękkiego elastycznego PCV, zapobiegającego zaginaniu się cewnika
- Stalowy trokar ułatwiający wprowadzenie cewnika
- atraumatyczny otwór końcowy oraz 2 otwory boczne naprzemianległe  
- skalowany co 2 cm
- linia Rtg na całej dł. cewnika 
- zintegrowany uniwersalny łącznik do podłączenia z zestawem do drenażu
- sterylny
- pakowany podwójnie </t>
  </si>
  <si>
    <t>Łącznik schodkowy do drenów fi 6,0</t>
  </si>
  <si>
    <t>Dren łączący do odsysania z możliwością docięcia łącznika CH 24 - 5,60 mm/ 8,00 mm (wew./zew.), dł. min. 210 mm
dren wykonany z medycznego, elastycznego PCV
- wzdłuż drenu specjalne wzmocnienia zapobiegające zaginaniu oraz zasysaniu drenu
- idealnie gładka powierzchnia wewnętrzna drenu, zapobiega osadzaniu się odsysanej wydzieliny na ściankach 
- wszystkie zakończenia drenów dostosowane do standardowych końcówek do odsysania, 
- zakończenie lejek-lejek ze specjalnymi przegubami
(sprężynami zgięciowymi) oraz z możliwością
docięcia w oznaczonych miejscach łącznika i dopasowania do każdego typu ssaka (do średnicy krućca od 8 mm do 18 mm)</t>
  </si>
  <si>
    <t>Zestaw do odsysania pola operacyjnego standardowy
 całkowicie transparentna końcówka
• lekka i idealnie wyważona rączka
• idealnie gładka powierzchnia wewnętrzna
• ergonomicznie ukształtowana z pojedynczym
  załamaniem krzywizny
  dren wykonany z PCV
• wzdłuż drenu specjalne wzmocnienia
  zapobiegające zaginaniu
• idealnie gładka powierzchnia wewnętrzna drenu
• zakończenie lejek-lejek ze specjalnymi przegubami
  (sprężynami zgięciowymi) oraz z możliwością
  docięcia w oznaczonych miejscach łącznika i 
  dopasowania do każdego typu ssaka (do średnicy
  krućca od 8 mm do 18 mm)
- dł. 200-400</t>
  </si>
  <si>
    <t>Dren Redona dwuramienny  Ch 8/08/Ch18
• wykonany z medycznej odmiany PCV
• naprzemienna perforacja o długości 15 cm na
  każdym ramieniu zapobiegającej aspiracji i 
  wrastaniu tkanek
• specjalnie wyprofilowane atraumatyczne otwory 
  drenujące
• atraumatyczne, miękkie zakończenie drenu
• dren posiadający pasek RTG  na całej długości, 
  posiada również trzystopniowy (co 1 cm) czytnik
  głębokości w odległości 5 cm od zakończenia, 
  umożliwiający dokładną identyfikację położenia 
  drenu
• długość całkowita drenu 50 cm, w tym długość 
  ramion 15 cm
• pakowany podwójnie (folia+papier/folia)</t>
  </si>
  <si>
    <t>Dren Redona z medycznego PCV  Ch 8-18
• z niebieską linią RTG na całej długości
• perforacja na odcinku 14 cm 
• pojedynczy znacznik głębokości w odległości 5 cm
  od zakończenia perforacji
• rozmiar nadrukowany na drenie
• długość 700 mm
• sterylny,  pakowany pojedynczo w opakowanie
   typu papier-folia</t>
  </si>
  <si>
    <t>Dren Redona z medycznego PCV  Ch 8-18
• z niebieską linią RTG na całej długości
• perforacja na odcinku 14 cm 
• pojedynczy znacznik głębokości w odległości 5 cm
  od zakończenia perforacji
• rozmiar nadrukowany na drenie
• długość 1700 mm
• sterylny,  pakowany pojedynczo w opakowanie
   typu papier-folia</t>
  </si>
  <si>
    <t>Dren brzuszny Ch 24-36
• wykonany z najwyższej jakości 100% biokompatybilnego i transparentnego silikonu
• sześć dużych specjalnie wyprofilowanych atraumatycznych otworów drenujących - perforacja o długości 10 cm
• atraumatyczne, miękkie zakończenie drenu
• pasek kontrastujący w RTG na całej długości drenu
• długość drenu 50 cm 
• pakowany podwójnie</t>
  </si>
  <si>
    <t>Dren T-Kehr  Ch 12-24
• wykonany z najwyższej jakości 100% 
  biokompatybilnego i transparentnego silikonu
• przezroczysty dren umożliwia kontrolę wzrokową i
  obserwację drenowanego płynu
• atraumatyczne, miękkie zakończenie drenu
• pasek kontrastujący w RTG na całej długości drenu
• długość ramion 450 mm x 180 mm
• pakowany podwójnie</t>
  </si>
  <si>
    <t>Chirurgiczny marker skórny
• sterylny
• doskonale widoczny niezależnie od koloru skóry
• odporny na środki dezynfekujące
• fioletowy atrament
• skala pomiarowa na korpusie pisaka - 5 cm
• dodatkowo załączona dwustronna skala pomiarowa - 15 cm lub 6 cali</t>
  </si>
  <si>
    <t>Pakiet nr 13</t>
  </si>
  <si>
    <t xml:space="preserve">Czepek chirurgiczny typu Furażerka
- na gumkę
- jednorazowego użytku </t>
  </si>
  <si>
    <t>Czepek pielęgniarski typu Beret
- jednorazowego użytku</t>
  </si>
  <si>
    <t>para</t>
  </si>
  <si>
    <t>Maska chirurgiczna 
- 3-warstwowa
- wiązana na troki
- jednorazowego użytku</t>
  </si>
  <si>
    <t>Maska chirurgiczna 
- 3-warstwowa
- na gumkę 
- jednorazowego użytku</t>
  </si>
  <si>
    <t>Czepek z zabezpieczeniem przed potem
- głęboki w formie furażerki z trokami
   do umocowania
- wykonany w całości z perforowanej
   włókniny wiskozowej o gram.25g/m2
   zapewniającej doskonałą oddychalność
   i komfort noszenia
- wysokość czepka z przodu 20,5 cm
- w formie kartonika umożliwiającego 
  wyjmowanie pojedynczych sztuk 
- op. a 100szt
- dostępny w 4 kolorach: zielony, żółty,
  niebieski, różowy</t>
  </si>
  <si>
    <t>Ochraniacze na buty z folii 
- jednorazowego użytku
 - a 100 szt/op</t>
  </si>
  <si>
    <t xml:space="preserve">Klapki włókninowe
- wykonane z włókniny polipropylenowej
  o gramaturze 90g/m2 spód i 30 g/m2 góra
- niesterylne
- jednorazowego użytku
- rozmiar ok. 28 cm x 13 cm
- pakowane parami  </t>
  </si>
  <si>
    <t>Osłona na przewody  16 cm x 200 cm
foliowana, sterylna</t>
  </si>
  <si>
    <t>Pakiet nr 14</t>
  </si>
  <si>
    <t xml:space="preserve">Elektrody do pomiaru rzutu serca metodą nieinwazyjną dla dorosłych
- para elektrod złożona jest z jednej elektrody odbiorczej oraz z jednej elektrody nadawczej
- jedno opakowanie elektrod zawiera: 4 elektrody nadawcze, 4 elektrody odbiorcze </t>
  </si>
  <si>
    <t>Pakiet nr 15</t>
  </si>
  <si>
    <t>Fartuch chirurgiczny z nieprzemakalnymi wstawkami 
rozm.S-M-L-XL
- wykonany z włókniny SMS
- sterylny
- jednorazowego użytku</t>
  </si>
  <si>
    <t>Fartuch podfoliowany rozm. L
 -ob.pasa 140 cm
- niesterylny
- jednorazowego użytku</t>
  </si>
  <si>
    <t>Fartuch z folii PE 1 x użytku
- niesterylny
- pakowany pojedynczo w woreczki 
  foliowe w op.zbiorczym</t>
  </si>
  <si>
    <t>Fartuch chirurgiczny z włókniny L-XL
 z mankietem
- niesterylny
- jednorazowego użytku
- gramatura 25</t>
  </si>
  <si>
    <t>Fartuch chirurgiczny sterylny 
z włókniny L-XL z mankietem
- jednorazowego użytku</t>
  </si>
  <si>
    <t xml:space="preserve">Fartuch (koszula) dla pacjenta 
- wykonany z włókniny
- z  rozcięciem z przodu mostka 
- zakładany przez głowę
- niesterylny
- jednorazowego użytku
- kolor: zielony </t>
  </si>
  <si>
    <t>Pakiet nr 16</t>
  </si>
  <si>
    <t>Filtr wlotowy powietrza do respiratora 
PB 560
- pakowany a 6szt/op</t>
  </si>
  <si>
    <t>Pakiet nr 17</t>
  </si>
  <si>
    <t>Automatyczna igła do biopsji tkanek miękkich 1 x użytku rozm. 16Gx100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
Możliwość zastosowania z igłą koaksjalną w rozmiarze 15G x 11,1 cm.</t>
  </si>
  <si>
    <t>Automatyczna igła do biopsji tkanek miękkich 1 x użytku rozm. 16Gx200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t>
  </si>
  <si>
    <t>Pakiet nr 18</t>
  </si>
  <si>
    <t>Igła motylek Vacutainer
Safety-Lok 21Gx3/4 x 7 
(0,8x19 mmx178mm)
- igła do pobierania krwi krótkotrwałych
  (maksymalnie 2 godz.) wlewów dożylnych.
- zamknięty system próżniowy, składający
  się z igły o dwóch ostrzach z zaworkiem
  bezpieczeństwa, uchwytu oraz sterylnej 
  probówki Vacutainer z próżnią o 
  kalibrowanej objętości.
- pakowane po 50 szt/op</t>
  </si>
  <si>
    <t>Igła do wkłucia dostępowego – bezrdzeniowa
(igła Hubera) o rozm. 20 G x 89 mm  a 10szt/op</t>
  </si>
  <si>
    <t>Pakiet nr 19</t>
  </si>
  <si>
    <t>Pakiet nr 20</t>
  </si>
  <si>
    <t>Półautomatyczny system biopsyjny ładowany skokowo regulowaną głębokością wkłucia 
- głębokość wkłucia 15 mm i 22 mm
  (zakres trwale zaznaczony na produkcie)
- wyposażony w echomarkery
  (wew. i zew. ułatwiające  pozycjonowanie
   igły pod kontrolą USG)
- wyposażony w skalę  centymetrową  
   z ruchomym ogranicznikiem 
- posiadający okienko kontrolne dla oceny 
  stanu aktywacji
- rozmiary zróżnicowane kolorami
- rozmiar: 16G x 180 mm
                 16G x 200 mm
                 18G x 180 mm
                18G x 200 mm</t>
  </si>
  <si>
    <t>Igła do znieczuleń podpajęczynówkowych
(ostrze Quincke)     18G x 50</t>
  </si>
  <si>
    <t>Igła do znieczuleń podpajęczynówkowych
(ostrze Quincke)     18G x 90</t>
  </si>
  <si>
    <t>Igła do znieczuleń podpajęczynówkowych
(ostrze Quincke)     19G x 90</t>
  </si>
  <si>
    <t>Igła do znieczuleń podpajęczynówkowych
(ostrze Quincke)     21G x 90</t>
  </si>
  <si>
    <t>Igła do znieczuleń podpajęczynówkowych
(ostrze Quincke)     20G x 90</t>
  </si>
  <si>
    <t>Igła do znieczuleń podpajęczynówkowych
(ostrze Quincke)     22G x 50</t>
  </si>
  <si>
    <t>Igła do znieczuleń podpajęczynówkowych
(ostrze Quincke)     22G x 90</t>
  </si>
  <si>
    <t>Kranik trójdrożny
- wykonany z przezroczystego materiału
- odporny na ciśnienie do 6 bar
- sterylny</t>
  </si>
  <si>
    <r>
      <rPr>
        <b/>
        <sz val="10"/>
        <color theme="1"/>
        <rFont val="Calibri"/>
        <family val="2"/>
        <charset val="238"/>
        <scheme val="minor"/>
      </rPr>
      <t>UWAGA!!!</t>
    </r>
    <r>
      <rPr>
        <sz val="10"/>
        <color theme="1"/>
        <rFont val="Calibri"/>
        <family val="2"/>
        <charset val="238"/>
        <scheme val="minor"/>
      </rPr>
      <t xml:space="preserve">
Igły od jednego producenta</t>
    </r>
  </si>
  <si>
    <t>Pakiet nr 21</t>
  </si>
  <si>
    <r>
      <rPr>
        <b/>
        <sz val="10"/>
        <color theme="1"/>
        <rFont val="Calibri"/>
        <family val="2"/>
        <charset val="238"/>
        <scheme val="minor"/>
      </rPr>
      <t>Opis  poz. 1-7</t>
    </r>
    <r>
      <rPr>
        <sz val="10"/>
        <color theme="1"/>
        <rFont val="Calibri"/>
        <family val="2"/>
        <charset val="238"/>
        <scheme val="minor"/>
      </rPr>
      <t xml:space="preserve">
Produkt jałowy, sterylizowany tlenkiem etylenu, nietoksyczny, jednorazowego użytku.</t>
    </r>
  </si>
  <si>
    <t>Igła do znieczuleń podpajęczynówkowych z końcówką Pencil-Point z prowadnicą
- eliptyczny, ergonomiczny uchwyt z 
  pryzmatem umożliwiającym
  doskonałość widoczność wpływu 
  płynu mózgowo-rdzeniowego z 
  każdej strony
- mandryn oznaczony kolorami,
  wypełniający całkowicie światło igły
- prowadnica dokładnie dopasowana do
  igły, skracająca jej długości nie więcej
  niż 12 mm
- wskaźnik położenia otworu w igle
  umiejscowiony na uchwycie igły</t>
  </si>
  <si>
    <t>3.1</t>
  </si>
  <si>
    <t>Rozmiar 25 G x   88</t>
  </si>
  <si>
    <t>3.2</t>
  </si>
  <si>
    <t>Rozmiar 26 G x   88</t>
  </si>
  <si>
    <t>3.3</t>
  </si>
  <si>
    <t>Rozmiar 27 G x   88</t>
  </si>
  <si>
    <t>3.4</t>
  </si>
  <si>
    <t>Rozmiar 25 G x 120</t>
  </si>
  <si>
    <t>3.5</t>
  </si>
  <si>
    <t>Rozmiar 27 G x 120</t>
  </si>
  <si>
    <t>3.6</t>
  </si>
  <si>
    <t>Rozmiar 25 G x 156</t>
  </si>
  <si>
    <t>Igły do blokad nerwów obwodowych przy pomocy neurostymulatora
- igły muszą być echogeniczne na 
  długości przynajmniej 20 mm licząc
  od szlifu, w przypadku dodatkowej
  identyfikacji w USG
- elementy echogeniczne, widoczne
  w USG przynajmniej z dwóch stron,
  nie mogą wpływać na gładkość 
  powierzchni igły (izolacji)
- echogeniczność czubka igły 
  umożliwiająca identyfikację orientacji 
  otworu w igle 
- igły zaizolowane na całej długości
  (szlif odsłonięty_
- kąt szlifu 30</t>
  </si>
  <si>
    <t>4.1</t>
  </si>
  <si>
    <t>0,7 x   50 mm</t>
  </si>
  <si>
    <t>4.2</t>
  </si>
  <si>
    <t>0,7 x   80 mm</t>
  </si>
  <si>
    <t>4.3</t>
  </si>
  <si>
    <t>0,7 x 100 mm</t>
  </si>
  <si>
    <t>Pakiet nr 22</t>
  </si>
  <si>
    <t xml:space="preserve">Zestaw do znieczuleń zewnątrzoponowych
- igła Tuochy 18 G
- cewnik zewnątrzoponowy kontrastujący w promieniach RTG z miękką, zamkniętą końcówką i 3 
  otworami bocznymi, wykonany z poliamidu, długość 100 cm(+-10%), zamknięty koniec, trzy otwory 
  boczne, posiadający czytelne znaczniki
- filtr zewnątrzoponowy płaski 0,2 um, objętość wypełnienia 0,45ml wytrzymujący ciśnienie do 7 bar 
  przystosowany do systemu  mocowania do skóry pacjenta (okrągły plaster z zatrzaskiem)
- zatrzaskowy łącznik cewnika
- strzykawka niskooporowa L.O.R 
   o poj. 10 ml </t>
  </si>
  <si>
    <t>Igła do znieczuleń zewnątrzoponowych
- igła zewnątrzoponowa ze szlifem Tuochy G 18 x 80mm</t>
  </si>
  <si>
    <t xml:space="preserve">Igła 0,6 x 30 a 100 szt  1 x użyt.  </t>
  </si>
  <si>
    <t xml:space="preserve">Igła 0,7 x 30 a 100 szt  1 x użyt.  </t>
  </si>
  <si>
    <t>Igła 0,7 x 40 a 100 szt  1 x użyt.</t>
  </si>
  <si>
    <t xml:space="preserve">Igła 0,8 x 40 a 100 szt  1 x użyt. </t>
  </si>
  <si>
    <t xml:space="preserve">Igła 0,9 x 40 a 100 szt  1 x użyt.   </t>
  </si>
  <si>
    <t xml:space="preserve">Igła 1,1 x 40 a 100 szt  1 x użyt.   </t>
  </si>
  <si>
    <t xml:space="preserve">Igła 1,2 x 40 a 100 szt  1 x użyt.   </t>
  </si>
  <si>
    <t xml:space="preserve">Strzykawka bezpieczna trzyczęściowa z końcówką Luer-Lock 3 ml </t>
  </si>
  <si>
    <t>Strzykawka do insuliny 1 ml /U-100 j.
 1 x użyt. z igłą 0,4x13</t>
  </si>
  <si>
    <t>Strzykawka do tuberkuliny 1 ml 
1 x użyt. z igłą 0,5x16</t>
  </si>
  <si>
    <t xml:space="preserve">Strzykawka  50/60 ml L-L
- strzykawka 50/60  ml do pomp infuz. 
- transparentna, 
- posiadająca podwójne uszczelnienie 
  tłoka oraz podwójna skala pomiarowa,
- sterylna ,
- opakowanie folia-papier </t>
  </si>
  <si>
    <t>Pojemnik bakteriologiczny 20 ml
do wydzieliny z oskrzeli
-z końcówkami + łącznik
- sterylny , 1 x użytku</t>
  </si>
  <si>
    <t>Pojemnik do odsysania ran 200-250 ml</t>
  </si>
  <si>
    <t>Przedłużacz infuzyjny biały 150 cm
z PCV Luer-Lock</t>
  </si>
  <si>
    <t>Przedłużacz infuzyjny bursztynowy 
150 cm z PCV Luer-Lock</t>
  </si>
  <si>
    <t>Przedłużacz do tlenu jałowy 1 x użytku
200-250 cm z elastycznego PCV
(końcówki z nasadkami)</t>
  </si>
  <si>
    <t>Przyrząd do podawania płynów infuzyjnych z regulatorem przepływu 2 do 350 ml/h  (kroplomierz)</t>
  </si>
  <si>
    <t>Przyrząd do długotrwałego aspirowania płynów i leków z opakowań zbiorczych
- wyposażony w filtr bakteryjny 0,45 um
- koreczek zamykający
- zastawkę zapobiegającą przed 
  niekontrolowanym wydostaniem się 
  zawartości z opakowania</t>
  </si>
  <si>
    <t>Ostrza wymienne do trzonka Nr 3
Wykonane ze stali węglowej, rozmiar i nazwa producenta wygrawerowana na ostrzu  a 100 szt w op.</t>
  </si>
  <si>
    <t>34.1</t>
  </si>
  <si>
    <t xml:space="preserve">Ostrze wymienne brzuszaste Nr 10 </t>
  </si>
  <si>
    <t>34.2</t>
  </si>
  <si>
    <t xml:space="preserve">Ostrze wymienne brzuszaste Nr 15 </t>
  </si>
  <si>
    <t>34.3</t>
  </si>
  <si>
    <t>Ostrze wymienne ostrokończaste Nr 11</t>
  </si>
  <si>
    <t>34.4</t>
  </si>
  <si>
    <t>Ostrze wymienne ostrokończaste Nr 12</t>
  </si>
  <si>
    <t>Ostrza wymienne do trzonka Nr 4
Wykonane ze stali węglowej, rozmiar i nazwa producenta wygrawerowana na ostrzu a 100 szt w op.</t>
  </si>
  <si>
    <t>35.1</t>
  </si>
  <si>
    <t>Ostrze wymienne brzuszaste Nr 20</t>
  </si>
  <si>
    <t>35.2</t>
  </si>
  <si>
    <t>Ostrze wymienne brzuszaste Nr 21</t>
  </si>
  <si>
    <t>35.3</t>
  </si>
  <si>
    <t>Ostrze wymienne brzuszaste Nr 22</t>
  </si>
  <si>
    <t>35.4</t>
  </si>
  <si>
    <t>Ostrze wymienne ostrokończaste Nr 23</t>
  </si>
  <si>
    <t>35.5</t>
  </si>
  <si>
    <t>Ostrze wymienne ostrokończaste Nr 24</t>
  </si>
  <si>
    <t>Trzonek do noży Nr 3</t>
  </si>
  <si>
    <t>Trzonek do noży Nr 4</t>
  </si>
  <si>
    <t>Opaska do identyfikacji dzieci i dorosłych.
Długość min. 28 cm. Pakowane po 50 szt w rękaw papierowo-foliowy</t>
  </si>
  <si>
    <t>Nożyce do zaciskaczy 
(Rozcinacz)</t>
  </si>
  <si>
    <t>Pakiet nr 23</t>
  </si>
  <si>
    <t xml:space="preserve">Igła 0,5 x 25 a 100 szt  1 x użyt. </t>
  </si>
  <si>
    <t>Igła do pena 0,30 x 8 mm 
a 100 szt/op</t>
  </si>
  <si>
    <t>Igła do pena 0,33 x 12,7-12,0
a 100 szt/op</t>
  </si>
  <si>
    <t>Maseczka tlenowa dla niemowląt
- z rurką i wężykiem
- 1 x użytku
-  sterylna</t>
  </si>
  <si>
    <t>Maseczka tlenowa dla dzieci 
- z drenem
-1 x użytku
-  sterylna</t>
  </si>
  <si>
    <t>Maseczka tlenowa dla dorosłych 
-z drenem 
-1 x użytku 
- sterylna</t>
  </si>
  <si>
    <t>Maseczka tlenowa z nebulizatorem 
dla dzieci
- jednorazowego użytku
- z drenem 
- sterylna</t>
  </si>
  <si>
    <t>Maseczka tlenowa z nebulizatorem
dla dorosłych 
- jednorazowego użytku
- z drenem  
- sterylna</t>
  </si>
  <si>
    <t>Strzykawka   2 ml  1 x użytku</t>
  </si>
  <si>
    <t>Strzykawka  5 ml   1 x użytku</t>
  </si>
  <si>
    <t>Strzykawka 10 ml  1 x użytku</t>
  </si>
  <si>
    <t>Strzykawka 20 ml  1 x użytku</t>
  </si>
  <si>
    <t>Strzykawka bezpieczna trzyczęściowa z końcówką Luer-Lock 5 ml</t>
  </si>
  <si>
    <t>Strzykawka 50/60 ml L-L bursztynowa
- strzykawka 50/60 ml do pomp 
  infuzyjnych
- posiadająca podwójne uszczelnienie 
  tłoka  oraz podwójna skala pomiarowa
- sterylna - opakowanie folia-papier</t>
  </si>
  <si>
    <t>Strzykawka 100 ml  do cewników
- strzykawka typu Żaneta z końcówką 
   cewnikową
- posiadająca podwójne uszczelnienie 
  tłoka oraz podwójna skala pomiarowa 
- wyposażona w dodatkowy łącznik  
  redukcyjny LUER 
- sterylna - opakowanie folia-papier</t>
  </si>
  <si>
    <t>Zaciskacz do pępowiny dla noworodka
z polipropylenu. Pępowina zaciska się między szczękami posiadającymi zębatkę i kanały zapewniające pewność zaciskania. Zaciśnięcie dokonuje się poprzez naciśnięcie palcami na powierzchnię z poprzecznymi ząbkami, które powodują odchylenie sprężystego haczyka, przeskok przez jego próg z charakterystycznym trzaskiem i zablokowaniem w pozycji zaciśniętej. Przed przypadkowym przedostaniem się pępowiny do części otworowej zabezpieczeniem jest języczek.    Zaciskacz musi działać prawidłowo w przypadku znacznego odgięcia szczęk przy grubej i twardej pępowinie. Długość całkowita 55 mm, szerokość 11 mm.
 (mikrobiologicznie czysty)</t>
  </si>
  <si>
    <r>
      <rPr>
        <b/>
        <sz val="10"/>
        <color theme="1"/>
        <rFont val="Calibri"/>
        <family val="2"/>
        <charset val="238"/>
        <scheme val="minor"/>
      </rPr>
      <t xml:space="preserve">UWAGA! </t>
    </r>
    <r>
      <rPr>
        <sz val="10"/>
        <color theme="1"/>
        <rFont val="Calibri"/>
        <family val="2"/>
        <charset val="238"/>
        <scheme val="minor"/>
      </rPr>
      <t xml:space="preserve">
</t>
    </r>
    <r>
      <rPr>
        <b/>
        <sz val="10"/>
        <color theme="1"/>
        <rFont val="Calibri"/>
        <family val="2"/>
        <charset val="238"/>
        <scheme val="minor"/>
      </rPr>
      <t xml:space="preserve">Poz. 16-19  </t>
    </r>
    <r>
      <rPr>
        <sz val="10"/>
        <color theme="1"/>
        <rFont val="Calibri"/>
        <family val="2"/>
        <charset val="238"/>
        <scheme val="minor"/>
      </rPr>
      <t xml:space="preserve">
Strzykawki posiadające tłok i cylinder w wyraźnie kontrastujących kolorach, wyraźna dokładna rozszerzona skala dla strzykawki 2 ml do 2,5-3 ml (skalowanie co 0,1 ml), dla 5 ml do 6 ml (skalowanie co 0,2 ml), dla 10 ml do 12 ml (skalowanie co0,5 ml), dla 20 ml do 24-25 ml (skalowanie co 1,0 ml).   
</t>
    </r>
    <r>
      <rPr>
        <b/>
        <sz val="10"/>
        <color theme="1"/>
        <rFont val="Calibri"/>
        <family val="2"/>
        <charset val="238"/>
        <scheme val="minor"/>
      </rPr>
      <t>Poz. 20-21</t>
    </r>
    <r>
      <rPr>
        <sz val="10"/>
        <color theme="1"/>
        <rFont val="Calibri"/>
        <family val="2"/>
        <charset val="238"/>
        <scheme val="minor"/>
      </rPr>
      <t xml:space="preserve">
Strzykawka posiadająca mechanizm umożliwiający schowanie igły w cylindrze po użyciu, łamany tłok zabezpiecza przed ponownym użyciem, czytelna i trwała czarna skala pomiarowa, podwójne uszczelnienie tłoka, nazwa własna umieszczona na cylindrze lub logo producenta, sterylizowane EO, informacja o braku lateksu na opakowaniu jednostkowym, pakowane pojedynczo w blister. 
</t>
    </r>
  </si>
  <si>
    <t>Kaniula  0,6 – 26GA  (fioletowa)
- wykonana z PTFE ze zdejmowanym uchwytem pozwalającym ułatwiającym wprowadzenie kaniuli do naczynia
- widoczna w USG
- bez portu bocznego
- przepływ 13ml/min
- opakowanie sztywne, nierozrywalne, 
niezawierające celulozy</t>
  </si>
  <si>
    <t>Kaniula  0,7 – 24G   (żółta)
- wykonana z PTFE ze zdejmowanym uchwytem pozwalającym ułatwiającym wprowadzenie kaniuli do naczynia
- widoczna w USG
- bez portu bocznego
- przepływ 13ml/min
- opakowanie sztywne, nierozrywalne
niezawierające celulozy</t>
  </si>
  <si>
    <t>Kaniula do wkłuć dotętniczych 
20 G   1.10 x 45 mm
- z zaworem suwakowo-kulkowym 
- ze skrzydełkami do łatwego i bezpiecznego
  mocowania
- wykonana z PTFE
- opakowanie niezawierające celulozy</t>
  </si>
  <si>
    <r>
      <rPr>
        <b/>
        <sz val="10"/>
        <color theme="1"/>
        <rFont val="Calibri"/>
        <family val="2"/>
        <charset val="238"/>
        <scheme val="minor"/>
      </rPr>
      <t>UWAGA</t>
    </r>
    <r>
      <rPr>
        <sz val="10"/>
        <color theme="1"/>
        <rFont val="Calibri"/>
        <family val="2"/>
        <charset val="238"/>
        <scheme val="minor"/>
      </rPr>
      <t xml:space="preserve">
W/wym kanikule mają pochodzić od jednego producenta</t>
    </r>
  </si>
  <si>
    <t>Pakiet nr 24</t>
  </si>
  <si>
    <t xml:space="preserve">Kaniula bezpieczna 22G x 25 </t>
  </si>
  <si>
    <t>Kaniula bezpieczna 20G x 32-33</t>
  </si>
  <si>
    <t>Kaniula bezpieczna 18G x 32-33</t>
  </si>
  <si>
    <t xml:space="preserve">Kaniula bezpieczna 17G x 45 </t>
  </si>
  <si>
    <t>Kaniula bezpieczna 16G x 45-50</t>
  </si>
  <si>
    <t>Kaniula bezpieczna 14G x 45-50</t>
  </si>
  <si>
    <t xml:space="preserve">Koreczek do kaniul posiadający trzpień poniżej krawędzi koreczka, kompatybilny z kaniulami </t>
  </si>
  <si>
    <r>
      <rPr>
        <b/>
        <sz val="10"/>
        <color theme="1"/>
        <rFont val="Calibri"/>
        <family val="2"/>
        <charset val="238"/>
        <scheme val="minor"/>
      </rPr>
      <t>UWAGA! 
Poz. 1-6</t>
    </r>
    <r>
      <rPr>
        <sz val="10"/>
        <color theme="1"/>
        <rFont val="Calibri"/>
        <family val="2"/>
        <charset val="238"/>
        <scheme val="minor"/>
      </rPr>
      <t xml:space="preserve">
Kaniula dożylna bezpieczna wykonana z poliuretanu, z samodomykającym się zaworem portu górnego, min. 4 wtopionymi paskami kontrastującymi, z filtrem hydrofobowym lub zastawką , nazwa handlowa lub nazwa producenta umieszczona bezpośrednio na kaniuli w celu jej identyfikacji po użyciu</t>
    </r>
  </si>
  <si>
    <t>Pakiet nr 25</t>
  </si>
  <si>
    <t xml:space="preserve">Lusterko laryngologiczne fi 19 – 22
• jednorazowego użytku
• sterylne </t>
  </si>
  <si>
    <t>Komplet jednorazowego użytku dla dorosłych
• wziernik nosowy
• wziernik uszny
• łopatka
• sterylny</t>
  </si>
  <si>
    <t>Penseta anatomiczna 120-140 mm
•  jednorazowego użytku
• sterylna</t>
  </si>
  <si>
    <t xml:space="preserve">Tubusy proktoskpowe 130 x 20
• wykonane z termoplastiku
• skala na rurce
• średnica 20 mm
• jednorazowego użytku </t>
  </si>
  <si>
    <t>Wziernik uszny -  rozm. 2,5 mm
                          - rozm. 4 mm
• w kolorze czarnym (szarym) , by uniknąć efektu rozpraszania światła
• jednorazowego użytku
• niesterylne
• kompatybilne do główki otoskopu RISTER  Ri Mini
• op./ 100 szt</t>
  </si>
  <si>
    <t>Pakiet nr 26</t>
  </si>
  <si>
    <t>Wziernik ginekologiczny 
w rozm. XS-L
• jałowy
• jednorazowego użytku
• regulowany centralnym zamkiem „śrubą”</t>
  </si>
  <si>
    <t xml:space="preserve">Uwaga! Załącznik aktywny - należy podać cenę jednostkową netto (kolumna 7), oraz stawkę podatku VAT (kolumna 9). 
Pozostałe komórki są obliczane automatycznie. </t>
  </si>
  <si>
    <t>Szczoteczki do wymazów cytologicznych 
- z końcówką „wachlarzyk”
- sterylne
- a 100szt./op</t>
  </si>
  <si>
    <t>Preparat do utrwalania wymazów cytologicznych  150 -300 ml</t>
  </si>
  <si>
    <t>Szkiełka podstawowe z 1 polem  matowym do opisu a 50 szt/op</t>
  </si>
  <si>
    <t>Staza  gumowa bezlateksowa 
- uciskowa 
- 1 x użytku
- niebieska/ zielona
- a 25 szt na rolce/op</t>
  </si>
  <si>
    <t>Nakłuwacz automatyczny do pobrań krwi – Lancet do palca 
-1 x użytku 
- sterylny
- głębokość wkłucia 2,4 mm
- a 100 szt/op</t>
  </si>
  <si>
    <t>Pakiet nr 27</t>
  </si>
  <si>
    <t>Szpatułka drewniana laryngologiczna
- sterylna
- prosta
- 1 x użytku  a 100szt/op</t>
  </si>
  <si>
    <t>Pakiet nr 28</t>
  </si>
  <si>
    <t>Jednorazowa końcówka do noża harmonicznego dł. ramienia 
- 23 cm śr. 5 mm
- 36 cm śr. 5 mm
Końcówka posiada dwa przyciski aktywujące max i min. 
Możliwość cięcia i koagulacji, 
kształt uchwytu pistoletowy.
Końcówki robocze kompatybilne z generatorem  GEN 11.</t>
  </si>
  <si>
    <t>Cewnik donosowy dla noworodków 
powyżej 1500 g</t>
  </si>
  <si>
    <t>Pokrowiec na materacyk 1 x użytku
neoPAD do lampy łóżeczkowej neoBLUEcosy z elastycznym obramowaniem, w minimalnym stopniu absorbujące wartość światła w zakresie 450-470 nm</t>
  </si>
  <si>
    <t>Pokrowiec na kocyk 1 x użytku
do lampy neoBLUE blankiet LED</t>
  </si>
  <si>
    <t>Oznaczenie postępowania 08/201</t>
  </si>
  <si>
    <t>Pakiet nr 29</t>
  </si>
  <si>
    <t>Cewnik donosowy dla noworodków 
poniżej 1500 g</t>
  </si>
  <si>
    <t>Okularki do foteterapii 1 x użytku
dla noworodków jednoczęściowe, wykonane z rozciągliwego materiału z mocowaniem na szczycie główki z możliwością regulacji (zapięcie na rzepy).
W kształcie litery Y, która pozwala na dopasowaniu się okularki do każdego kształtu głowy. Materiał niezawierający lateksu. Dla noworodków
w obwodzie główki od 20-28 cm.
                                 od 24-33 cm.
                                 od 30-38 cm.</t>
  </si>
  <si>
    <t>Pakiet nr 30</t>
  </si>
  <si>
    <t>Płytka do worków stomijnych fi  10-70</t>
  </si>
  <si>
    <t>Worek kolostomijny fi  10-70
kompatybilny do płytki</t>
  </si>
  <si>
    <t>Worek kolostomijny 1-częściowy
 fi 10-70 zamknięty</t>
  </si>
  <si>
    <t>Worek urostomijny fi 10-70
kompatybilny do płytki
(system dwuczęściowy)</t>
  </si>
  <si>
    <t>Worek urostomijny fi 10-70
jednoczęściowy</t>
  </si>
  <si>
    <t>Cewnik zewnętrzny fi 25-41 mm
silikonowy</t>
  </si>
  <si>
    <t>Podpaska mosznowa</t>
  </si>
  <si>
    <t>7.1</t>
  </si>
  <si>
    <t>rozm. II
głębokość 95 mm</t>
  </si>
  <si>
    <t>7.2</t>
  </si>
  <si>
    <t>rozm. III
głębokość 110 mm</t>
  </si>
  <si>
    <t>Pakiet nr 31</t>
  </si>
  <si>
    <t xml:space="preserve">Kocyk do okrycia pacjenta 110 x 220 cm
- złożony z min. 3 warstw:
  2 x włóknina typu polipropylen
  + wypełnienie z włókniny typu Molton
- jednorazowego użytku
- kolor niebiesko-zielony
- pakowane pojedynczo </t>
  </si>
  <si>
    <t xml:space="preserve">Podkład chłonny na stół operacyjny
- podkłady higieniczne z pulpą celulozową i
  superabsorbentem, z zakładkami
- od strony pacjenta włóknina min. 15g/m2
- warstwa nieprzemakalna folia PE 
  min. 21g/m2
- rozmiar całkowity min. 70 x 180 cm
- rozmiar warstwy chłonnej min.60 x 80 cm
- chłonność min. 1750 ml </t>
  </si>
  <si>
    <t>Prześcieradło 80 x 140 cm
- bibułowo-foliowe
- bibuła o gramaturze co najmniej 24g/m2
- folia typu polietylen o grubości co najmniej 
   13 mikronów
- z paskiem bocznym zapobiegającym
   wyciekom 
- jednorazowego użytku
- składane
- chłonność min. 200 ml
- wzmocnione co najmniej 48 nitkami 
   Poliesteru
- opakowanie max. 25 szt</t>
  </si>
  <si>
    <t>Pokrowiec na materac 210 x 90 x 20 cm 
z gumką w oplocie
- wykonany z folii typu polietylen o grubości
   mn. 30 mikronów
- jednorazowego użytku
- opakowanie max. 10 szt</t>
  </si>
  <si>
    <t>Ręczniki do utrzymania higieny pacjentów
- wykonane z jednowarstwowej celulozy 
  typu Airlaid o gramaturze min. 70 g/m2
- doskonała wchłanialność płynów dzięki
  karbowanej powierzchni 
- kolor biały
- wymiary: min.80 x 60 cm
- opak. zbiorcze nie większe niż 30 szt</t>
  </si>
  <si>
    <t>Pakiet nr 32</t>
  </si>
  <si>
    <t>Próżnociąg położniczy 
Jałowy, jednorazowego użytku do wspomaganego porodu, posiadający odpowiednio wyprofilowany uchwyt oraz traumatyczną miseczkę, z pompką wytwarzającą stabilne, stałe podciśnienie przy minimalnym wysiłku. Z łatwo dostępnym zaworem zwalniającym próżnię w postaci skrzydełek, czytelnym wskaźnikiem próżni w kształcie zegara oraz z dodatkowym zaworem pomocniczym. Próżnociąg posiada miękkie miseczki w kształcie grzybka o średnicy 50 mm.</t>
  </si>
  <si>
    <t>Pakiet nr 33</t>
  </si>
  <si>
    <t xml:space="preserve">Prześcieradło 50 cm x 50 m
- w rolce 1 x użytku, 
- białe, perforowane, 
- dwuwarstwowe 
- włókniny celulozowej  </t>
  </si>
  <si>
    <t xml:space="preserve">Prześcieradło 60 cm x 50-80 m
- w rolce 1 x użytku, 
- białe, perforowane, 
- dwuwarstwowe 
- z włókniny celulozowej  </t>
  </si>
  <si>
    <t>Rolka z folią PE na leżankę 
50-60 x 50 m
2-warstwowa (włóknina –folia)
- perforowana</t>
  </si>
  <si>
    <t>Pakiet nr 34</t>
  </si>
  <si>
    <t>Rękawiczki diagnostyczne nitrylowe
      XS, S,  M,  L, XL
- niesterylne
- teksturowane na końcach palców
- bezpudrowe 
- pasujące na obie dłonie
- grubość min. 0,12 mm na palcu
pojedyncza ścianka
-    długość min. 240 mm
-    siła zrywu przed starzeniem min.9 N
- a 200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 – 1,0 oznakowany fabrycznie na opak.
- klasyfikowane i oznakowane fabrycznie jako wyrób medyczny i środek ochrony osobistej kategorii III
- opakowanie umożliwiające pobieranie od dołu rękawic z pudełka za wystający mankiet, gwarantujący brak kontaktu użytkownika z opakowaniem oraz z powierzchnią roboczą rękawicy przed użyciem produktu. Pobranie jednej rękawiczki spowoduje wysunięcie na zewnątrz mankietu kolejnej. 
- Wykonawca w ramach umowy dostarczy w ilości 30 szt. kompatybilny pojedynczy uchwyt-koszyk z tworzywa sztucznego</t>
  </si>
  <si>
    <t xml:space="preserve">Rękawiczki foliowe damskie  
- opakowanie a 100 szt/op
- niesterylne
- wyrób niemedyczny </t>
  </si>
  <si>
    <t>Rękawiczki diagnostyczne lateksowe
      XS, S,  M,  L, XL
- niesterylne
- bezpudrowe
- wewnętrzna warstwa polimerowa 
- rolowany brzeg
- pasujące na obie dłonie
- poziom protein poniżej 20ug/g
- grubość min. 0,14 mm na palcu
pojedyncza ścianka
- siła zrywu przed starzeniem min. 9 N
- a 100 szt w opakowaniu
- podział kolorystyczny op. ze względu na poszczególne rozmiary 
- AQL. max 1,0 oznakowany fabrycznie
na opakowaniu
- przebadane zgodnie z EN374 na przenikanie substancji chemicznych (minimum 6 substancji – bez cytostatyków na 6 poziomie przenikania)
- klasyfikowane i oznakowane fabrycznie jako wyrób medyczny i środek ochrony osobistej kategorii III</t>
  </si>
  <si>
    <t>Rękawiczki diagnostyczne nitrylowe
       S,  M,  L, XL
- niesterylne
- teksturowane na końcach palców
- bezpudrowe, pokryte polimerem obustronnie
- pasujące na obie dłonie
- grubość min. 0,12 mm na palcu
pojedyncza ścianka
-    długość min. 240 mm
-    siła zrywu przed starzeniem min.9 N
- a 100 szt  w opakowaniu
- podział kolorystyczny op. ze względu na poszczególne rozmiary  
- przebadane zgodnie z EN374 na przenikanie substancji chemicznych (min.10 substancji – bez cytostatyków na 6 poziomie przenikania) – substancje i czas przenikania umieszczone fabrycznie na opakowaniu
- AQL – 1,0 oznakowany fabrycz. na op.
- klasyfikowane i oznakowane fabrycznie jako wyrób medyczny i środek ochrony osobistej kategorii III</t>
  </si>
  <si>
    <t>Rękawiczki diagnostyczne winylowe
      XS, S,  M, L, XL
- niesterylne
- bezpudrowe
- wewnętrzna warstwa pokryta poliuretanem
- rolowany brzeg
- pasujące na obie dłonie
- grubość min. 0,10 mm na palcu
pojedyncza ścianka
-     długość min. 240 mm
- a 100 szt w opakowaniu
- siła zrywu przed starzeniem min. 4 N
- op. różnicowane kolorystycznie w zależności od rozmiaru 
-    klasyfikowane i oznakowane fabrycznie jako
      wyrób medyczny i środek ochrony osobistej 
      kategorii III
- AQL  max 1,5</t>
  </si>
  <si>
    <t>Rękawiczki diagnostyczne nitrylowe
       XS, S,  M,  L, XL
- niesterylne
- teksturowane na końcach palców
- bezpudrowe, pokryte polimerem obustronnie
- pasujące na obie dłonie
- grubość min. 0,14 mm na palcu
pojedyncza ścianka
-    długość min. 300 mm dla wszystk. rozm.  
-    siła zrywu przed starzeniem min. 10,0 N
- a 100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AQL-1,0 oznakowany fabrycznie na opakow.
- wolne od akceleratorów chemicznych z fabryczną informacją na opakowaniu
- klasyfikowane i oznakowane fabrycznie jako wyrób medyczny i środek ochrony osobistej kategorii III</t>
  </si>
  <si>
    <t>Rękawiczki diagnostyczne nitrylowe z warstwą nawilżającą rozm. XS, S, M, L, XL
- niesterylne
- bezpudrowe
- kolor różowy
- pasujące na obie dłonie
- mankiet rolowany
- teksturowane na końcach palców
- powierzchnia zew. polimeryzowana
- powierzchnia wew. polimeryzowana
  chlorowana, pokryta kolagenem i alantoiną
- grubość min. 0,11 mm na palcu pojedyncza
   ścianka
- dł. rękawicy min. 240 mm
- siła zrywu przed starzeniem min. 7,5 N
- a 100szt/op
- podział kolorystyczny opakowania ze względu
  na poszczególne rozmiary
- przebadane zgodnie z EN 374 na przenikanie
  substancji chemicznych
- AQL- 1,0 oznakowany fabrycznie na opakow.
- klasyfikowane i oznakowane fabrycznie jako 
  wyrób medyczny i środek ochrony osobistej
  kategorii III</t>
  </si>
  <si>
    <t>Rękawiczki chirurgiczne sterylne
      Nr  od 6,0 do 9,0  
- pudrowane
- lateksowe
- rolowany lub prosty mankiet 
- kształt w pełni anatomiczny 
- grubość na palcu na pojedynczej ściance min. 0,23 mm
- długość min. 285 mm dla wszystkich rozmiarów
- siła zrywu przed starzeniem min. 15 N
- poziom protein poniżej 40 ug/g
- przebadane na przenikanie wirusów zgodnie z ASTM F1671-07
- klasyfikowane i oznakowane fabrycznie jako wyrób medyczny i środek ochrony osobistej kategorii III
- AQL  - 0,65</t>
  </si>
  <si>
    <t>Rękawiczki chirurgiczne sterylne  
      Nr  od 6,0 do 9,0   
- bezpudrowe
- lateksowe
- rolowany mankiet
- pokrytem polimerem obustronnie
- grubość na palcu na pojedynczej ściance min. 0,23 mm
- długość min. 285 mm dla wszystkich rozm. 
- siła zrywu przed starzeniem min. 15 N 
- poziom protein poniżej 10 ug/g
- przebadane na przenikanie wirusów zgodnie z ASTM F1671-07
- klasyfikowane i oznakowane fabrycznie jako wyrób medyczny i środek ochrony osobistej kategorii III
- AQL – 0,65</t>
  </si>
  <si>
    <t xml:space="preserve">Rękawiczki chirurgiczne sterylne
      Nr  od 6,0 do 9,0  
- lateksowe
- bezpudrowe
- kolor ciemnoniebieski 
- kształt anatomiczny z przeciwstawnym kciukiem
- mankiet rolowany
- powierzchnia zewnętrzna chlorowana i pokryta polimerem
- wewnętrzna powierzchnia pokryta polimerem
- grubość na palcu na pojedynczej ściance min. 0,24mm
- długość rękawic min. 290 mm dla wszystkich rozmiarów
- AQL – 0,65
- poziom protein poniżej 25ug/g
- opakowanie foliowe
- przebadane na przenikanie wirusów zgodnie z ASTM F1671-07                </t>
  </si>
  <si>
    <t>Rękawiczki chirurgiczne sterylne
      Nr od 6,0 do 9,0
- Neoprenowe
- bezpudrowe
- kolor zielony
- powierzchnia wewnętrzna pokryta polimerem 
- kształt anatomiczny z przeciwstawnym 
  kciukiem
- mankiet rolowany
- grubość na palcu na pojedynczej  ściance
  0,20-0,21 mm
- długość rękawic min. 300 mm dla wszystkich 
   rozmiarów
- AQL  - 0,65
- siła zrywu przed starzeniem min. 15 N
- wydłużenie przed starzeniem min.1230%
- przebadane na przenikanie wirusów 
   zgodnie z ASTM  F1671-07
- klasyfikowane i oznakowane fabrycznie jako
   wyrób medyczny i środek ochrony osobistej
   kategorii III</t>
  </si>
  <si>
    <t>Rękawiczki chirurgiczne sterylne
     Nr od 6,0 do 9,0
- Neoprenowe
- bezpudrowe
- kolor kremowy
- kształt anatomiczny z przeciwstawnym 
   kciukiem
- mankiet rolowany z opaską samoprzylepną 
- powierzchnia wewnętrzna pokryta 
   poliuretanem i silikonowana
- powierzchnia zewnętrzna chlorowana 
   i silikonowana
- grubość na palcu na pojedynczej 
   ściance 0,15-0,17 mm
- długość rękawic min. 300 mm dla wszystkich 
   rozmiarów
- AQL  - 0,65
- przebadane na przenikanie wirusów zgodnie z
   ASTM  F1671-07</t>
  </si>
  <si>
    <t>Rękawiczki chirurgiczne sterylne
     Nr od 6,0 do 9,0
- Ortopedyczne
- lateksowe
- bezpudrowe
- kolor brązowy
- kształt anatomiczny z przeciwstawnym 
   kciukiem
- mankiet rolowany z opaską samoprzylepną 
- powierzchnia zewnętrzna chlorowana 
   i silikonowana
- wewnętrzna powierzchnia pokryta 
   poliuretanem i silikonowana
- grubość na palcu na pojedynczej 
   ściance 0,33 mm
- długość rękawic min. 295 mm dla wszystkich 
   rozmiarów
- AQL  - 1,0
- siła zrywu przed starzeniem min. 27 N
- poziom protein poniżej 30ug/g
- przebadane na przenikanie wirusów zgodnie z
   ASTM  F1671-07</t>
  </si>
  <si>
    <t>Rękawiczki długie chirurgiczne sterylne 
ginekologiczne (do porodu w wodzie)
 Rozm. S (6,5) - M (7,5) - L (8,5)
- bezpudrowe
- dł. min. 500 mm dla wszystkich rozmiarów
- grubość 0,33-0,34 mm na palcu 
   pojedyncza ścianka
- zawartość protein poniżej 20ug/g
- AQL – 0,65</t>
  </si>
  <si>
    <t>Pakiet nr 35</t>
  </si>
  <si>
    <t xml:space="preserve">Serweta  75 x 80 cm
z otworem przylepnym fi 6 x 15 cm
- 4-ma przylepcami w rogach serwe 
- dwuwarstwowa
- z włókniną absorbującą na powie 
  i folią na stronie tylnej
- sterylna
- pakowana folia-papier
- posiada informację o dacie ważno 
   i nr serii w postaci 2 naklejek typu TAG </t>
  </si>
  <si>
    <t>Podkład z włókniny na fotel ginekologiczny 
- rozm. 50 x 50 cm
-  niesterylny</t>
  </si>
  <si>
    <t>Serweta z włókniny
- niesterylna
- rozm. 150 x 80 cm lub 140x90 cm</t>
  </si>
  <si>
    <t xml:space="preserve">Serweta z włókniny 210 x 160 cm 
- niesterylna – (prześcieradło)
- gramatura min. 25 g
- składane pojedynczo w op. zbiorczym </t>
  </si>
  <si>
    <t>Pościel z włókniny 1 x użytku
- poszwa 200-210x160 cm
- poszewka 70x80 cm
- prześcieradło 210x150-160 cm
- gramatura min. 40 g
- pakowane max. 25 kpl/op</t>
  </si>
  <si>
    <t xml:space="preserve">Serweta  50 x 75 cm
z centralnym otworem fi 6x 8 cm
- dwuwarstwowa
- z włókniną absorbującą na powierzchni
  i folią na stronie tylnej
- sterylna
- pakowana folia-papier
- posiada informację o dacie ważności
   i nr serii w postaci 2 naklejek typu TAG
   do wklejania w dokumentacji </t>
  </si>
  <si>
    <t>Pakiet nr 36</t>
  </si>
  <si>
    <t>Siatka do przepukliny
8 x 12-13 cm 
- polipropylen
- nitka monofilament
- podwójne pakowanie papier-folia</t>
  </si>
  <si>
    <t>Siatka do przepukliny
10 x 15-16 cm 
- polipropylen
- nitka monofilament
- podwójne pakowanie papier-folia</t>
  </si>
  <si>
    <t>Siatka do przepukliny 
z powłoką tytanową 
15 x 15 cm
- siatka polipropylenowa
   pokryta w całości
  powłoką tytanową
- gramatura 35g/m2
- wielkość porów&gt;1 mm
- średnica włókna 58 dtex(90um)
- powłoka tytanowa o grubości 30-50um</t>
  </si>
  <si>
    <t>Siatka do przepukliny 
z powłoką tytanową 
20 x 15 cm
- siatka polipropylenowa
   pokryta w całości
  powłoką tytanową
- gramatura 35g/m2
- wielkość porów&gt;1 mm
- średnica włókna 58 dtex(90um)
- powłoka tytanowa o grubości 30-50um</t>
  </si>
  <si>
    <r>
      <rPr>
        <b/>
        <sz val="10"/>
        <color theme="1"/>
        <rFont val="Calibri"/>
        <family val="2"/>
        <charset val="238"/>
        <scheme val="minor"/>
      </rPr>
      <t>UWAGA!
Poz. 3; 4</t>
    </r>
    <r>
      <rPr>
        <sz val="10"/>
        <color theme="1"/>
        <rFont val="Calibri"/>
        <family val="2"/>
        <charset val="238"/>
        <scheme val="minor"/>
      </rPr>
      <t xml:space="preserve">
możliwość stosowania w laparoskopowym i otwartym zaopatrywaniu przepuklin pachwinowych, udowych, pępkowych przepuklin w bliznach pooperacyjnych, łącznie z przezotrzewnowym i wewnątrzotrzewnowym pozycjonowaniu sieci jak również do częściowego wzmacniania tkanek i naprawy ściany brzucha.</t>
    </r>
  </si>
  <si>
    <t>Pakiet nr 37</t>
  </si>
  <si>
    <t>Zgłębnik żołądkowy Ch 0,6 – 0,8/800
z zatyczką dla noworodków
- sterylny
- pakowany folia-papier</t>
  </si>
  <si>
    <t>Zgłębnik żołądkowy Ch 14/1250 
z zatyczką</t>
  </si>
  <si>
    <t>Zgłębnik żołądkowy Ch 16/1000
z zatyczką</t>
  </si>
  <si>
    <t>Zgłębnik żołądkowy Ch 16/1250
z zatyczką</t>
  </si>
  <si>
    <t>Zgłębnik żołądkowy Ch 18/1000
z zatyczką</t>
  </si>
  <si>
    <t>Zgłębnik żołądkowy Ch 18/1250
z zatyczką</t>
  </si>
  <si>
    <t>Zgłębnik żołądkowy Ch 20/1000
z zatyczką</t>
  </si>
  <si>
    <t>Zgłębnik żołądkowy Ch 20/1250
z zatyczką</t>
  </si>
  <si>
    <t>Zgłębnik żołądkowy Ch 22/1000
z zatyczką</t>
  </si>
  <si>
    <t>Zgłębnik żołądkowy Ch 22/1250
z zatyczką</t>
  </si>
  <si>
    <t>Zgłębnik żołądkowy Ch 24/1250
z zatyczką</t>
  </si>
  <si>
    <t>Zgłębnik żołądkowy Ch 28/1250
z zatyczką</t>
  </si>
  <si>
    <t>Zgłębnik żołądkowy Ch 16-18/1200
100% silikonowy
- biokompatybilny z zatyczką
- zamknięta końcówka oraz otwory boczne
- linia RTG na całej długości
- cyfrowa podziałka głębokości
- nazwa producenta, rozmiar oraz śr. fabrycznie umieszczone na zgłębnik
- pakowany podwójnie: wewnętrzny perforowany worek foliowy oraz zew.opak. typu folia-papier</t>
  </si>
  <si>
    <r>
      <rPr>
        <b/>
        <sz val="10"/>
        <color theme="1"/>
        <rFont val="Calibri"/>
        <family val="2"/>
        <charset val="238"/>
        <scheme val="minor"/>
      </rPr>
      <t xml:space="preserve">Wyjaśnienie:
Poz. 1-11  </t>
    </r>
    <r>
      <rPr>
        <sz val="10"/>
        <color theme="1"/>
        <rFont val="Calibri"/>
        <family val="2"/>
        <charset val="238"/>
        <scheme val="minor"/>
      </rPr>
      <t xml:space="preserve">
Powierzchnia zgłębnika zmrożona (satynowa) półprzezroczysty, kolorystycznie oznaczony konektor (kolor oznacza rozmiar zgłębnika). 
Pakowany folia-papier.</t>
    </r>
  </si>
  <si>
    <t>Pakiet nr 38</t>
  </si>
  <si>
    <t>Spodenki do badań kolonoskopii
- wykonane z włókniny
- z rozcięciem w tylnej części
- niesterylne
- jednorazowego użytku</t>
  </si>
  <si>
    <t>Spódnica do badań ginekologicznych
- wykonana z włókniny
- na gumkę 
- niesterylna
- jednorazowego użytku</t>
  </si>
  <si>
    <t>Ubranie operacyjne w rozm. S-XXL
- wykonane z włókniny
- bluza z krótkim rękawem
- wycięcie V pod szyję
- spodnie z trokami w pasie
- niesterylne
- jednorazowego użytku
- dostępne w różnych kolorach</t>
  </si>
  <si>
    <t>Bluza operacyjna w rozm. S-XXL
- wykonana z włókniny
- z krótkim rękawem
- wycięcie V pod szyję
- niesterylna
- jednorazowego użytku</t>
  </si>
  <si>
    <t>Spodnie operacyjne w rozm. S-XXL
- wykonane z włókniny
- w pasie wiązane trokami
- niesterylne
- jednorazowego użytku</t>
  </si>
  <si>
    <t>Pakiet nr 39</t>
  </si>
  <si>
    <t>Strzykawka Flocare 60 ml ENFit 
do żywienia dojelitowego</t>
  </si>
  <si>
    <t>Pakiet nr 40</t>
  </si>
  <si>
    <t>Sztanca biopsyjna z suwakiem 
w rozmiarach  od 1mm – do 4 mm
- ostra krawędź z nierdzewnej stali
- jednorazowego użytku
- sterylna</t>
  </si>
  <si>
    <t>Sztanca biopsyjna bez suwaka 
w rozmiarach  od 5mm – do 8 mm
- ostra krawędź z nierdzewnej stali
- jednorazowego użytku
- sterylna</t>
  </si>
  <si>
    <t>Pakiet nr 41</t>
  </si>
  <si>
    <t>Laparoskopowy pasywny system ewakuacji dymu przez trokar laparoskopowy, do stosowania podczas użycia energii monopolarnej oraz bipolarnej
- jednorazowego użytku
- z zakończeniem Luer Lock do mocowania do 
  trokara
- system wyposażony w filtr hydrofobowy
- kodowany kolorystycznie
- system dedykowany do pracy, gdy podczas 
  zabiegu używane są lasery endoskopowe lub 
  urządzenia ultradźwiękowe
- system z filtrem wykonany z PVC, plastiku, 
  nylonu oraz karbonu
- przepływ przez filtr 8 l/15 mmHg</t>
  </si>
  <si>
    <r>
      <rPr>
        <b/>
        <sz val="10"/>
        <color theme="1"/>
        <rFont val="Calibri"/>
        <family val="2"/>
        <charset val="238"/>
        <scheme val="minor"/>
      </rPr>
      <t>Uwaga!</t>
    </r>
    <r>
      <rPr>
        <sz val="10"/>
        <color theme="1"/>
        <rFont val="Calibri"/>
        <family val="2"/>
        <charset val="238"/>
        <scheme val="minor"/>
      </rPr>
      <t xml:space="preserve">
Wszystkie oferowane produkty pochodzą od jednego producenta</t>
    </r>
  </si>
  <si>
    <t xml:space="preserve">Trokar laparoskopowy bezpieczny
 śr.12 mm   dł. 150 mm
Jednorazowego użytku, z chowającym bezpiecznym ostrzem. W komplecie gwóźdź z ostrym, bezpiecznym, samochowającym się ostrzem. Trokar posiada wbudowaną autoredukcję, którą można (w razie uszkodzenia – przebicia) ściągnąć i wymienić w trakcie zabiegu (dostępna jako część zamienna sterylna). Płaszcz trokara karbowany, posiadający zawór insuflacyjny, ścięty na końcu pod kątem, całkowicie przezroczysty z wyraźnym oznaczeniem średnicy trokara. Oznaczenie średnicy czytelne również na gwoździu, posiadającym system aktywacji i dezaktywacji ostrza. Opakowanie jednostkowe wykonane z tworzywa TYVEK.  </t>
  </si>
  <si>
    <t xml:space="preserve">Trokar laparoskopowy bezpieczny
śr.15 mm dł. 100 mm
Jednorazowego użytku, z bezpiecznym ostrzem.  
W komplecie gwóźdź z ostrym, bezpiecznym, tępym ostrzem, posiadającym specjalne „skrzydełka” do separacji tkanek podczas przejścia. Trokar posiada wbudowaną autoredukcję z zatyczką zapobiegającą ucieczce gazu gdy trokar nie jest wykorzystywany. Płaszcz trokara karbowany, posiadający zawór insuflacyjny, ścięty na końcu pod kątem, całkowicie przezroczysty z wyraźnym oznaczeniem średnicy trokara. Oznaczenie średnicy czytelne również na gwoździu. Opakowanie jednostkowe wykonane z papieru i folii – zestaw umieszczony w specjalnym „koszyczku”. </t>
  </si>
  <si>
    <t>Laparoskopowy pasywny system ewakuacji dymu przez trokar laparoskopowy, do stosowania podczas użycia energii monopolarnej oraz bipolarnej
- jednorazowego użytku
- z zakończeniem Luer Lock do mocowania do 
  trokara
- system wyposażony w filtr standard
- kodowany kolorystycznie
- przepływ przez filtr 6 l/15 mmHg</t>
  </si>
  <si>
    <t>Worek ekstrakcyjny laparoskopowy poj. 255 ml
- wym. 100 x 160 mm
- dedykowany do płaszczy trokarów o śr.10/12mm
- tubus nie odłączany
- rękojeść posiada uchwyt na 3 palce
- posiada metalową samorozprężającą się obręcz</t>
  </si>
  <si>
    <t>Worek ekstrakcyjny laparoskopowy poj. 680 ml
- wym. 150 x 180 mm
- dedykowany do płaszczy trokarów o śr.10/12mm
- tubus nie odłączany
- rękojeść posiada uchwyt na 3 palce
- posiada metalową samorozprężającą się obręcz</t>
  </si>
  <si>
    <t>Pakiet nr 42</t>
  </si>
  <si>
    <t>Ustnik do gastroskopii 1 x użytku
 z mocowaniem
- posiada anatomiczną strefę zgryzu
- wykonany z twardego materiału zapewniający 
  ochronę pacjentowi i aparatowi
- z mocowaniem na gumkę
- bezlateksowy
- niesterylny
- pakowany pojedynczo
- dla dorosłych</t>
  </si>
  <si>
    <t>Pakiet nr 43</t>
  </si>
  <si>
    <t>Ustnik do spirometrii 1 x użytku
- papierowy
- rozm. dł. 6,5 cm ; śr. 2 cm
- 1 x użytku
- niesterylny
- kompatybilny do posiadanego Spirometru 
  PISTON PDD-301</t>
  </si>
  <si>
    <t>Wkłady 1500-2500 ml z proszkiem żelującym
- wkład ze zintegrowaną pokrywą z dwoma portami: portem do pacjenta i portem do połączenia szeregowego, dwa uchwyty na pokrywie w kształcie pętli, umożliwiające obsługę prze osoby prawo i leworęczne
- zabezpieczenie zwrotne prze cofaniem się wydzieliny do pacjenta
- zintegrowany filtr antybakteryjny i przeciw przelewowy 
- ochrona przeciw bryzgowa zapobiegająca przedwczesnemu zamknięciu filtra w postaci kanału ssącego przechodzącego w foliowy rękaw
- na pokrywie króciec obrotowy, przyłączeniowy typu schodkowego o średnicy wew.min. 7 mm zabezpieczający przed zamknięciem światła drenu pacjenta i służący do podłączenia drenu do pacjenta
- na pokrywie zatyczka zamykająca port podciśnienia
- wymiana wkładów bez konieczności odłączenia źródła ssania
- substancja żelująca wewnątrz wkładu, nie wymagająca zasypywania wydzieliny z zewnątrz wkładu
- wkłady kodowane kolorem ułatwiającym zastosowanie odpowiedniej pojemności wkładów 
- wkłady kompatybilne do ssaka Medela</t>
  </si>
  <si>
    <t>Filtr p/bakteryjny jednorazowy z końcówkami umożliwiającymi bezpośredni montaż na zbiorniku zabezpieczającym ssaka Basic, Dominat</t>
  </si>
  <si>
    <t>Zbiornik zabezpieczający do ssaka Basic, Dominat</t>
  </si>
  <si>
    <t>Pokrywa do zbiornika zabezpieczającego</t>
  </si>
  <si>
    <t>Łącznik prosty</t>
  </si>
  <si>
    <t>Pakiet nr 44</t>
  </si>
  <si>
    <t>Wkłady workowe wymienne jednorazowego użytku 1000 ml
- w kształcie spłaszczonym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</si>
  <si>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2000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</si>
  <si>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3000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</si>
  <si>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Pojemnik wielorazowego użytku (kanister) 1000 ml
- w kształcie spłaszczonym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</si>
  <si>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2000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</si>
  <si>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3000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</si>
  <si>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Saszetki z proszkiem żelującym
- zawartość 25 gram (odpowiednia ilość dla jednego wkładu workowego)
- saszetka w osłonce foliowanej rozpuszczającej się w płynie</t>
  </si>
  <si>
    <t>Łącznik kątowy do pojemników
- wielorazowego uzytku
- zakończony stożkowo, schodkowo</t>
  </si>
  <si>
    <t>Mocowanie ścienne
- kompatybilne z pojemnikami wielorazowego użytku</t>
  </si>
  <si>
    <t>Mocowanie do szyny Modra
- kompatybilne z pojemnikami wielorazowego użytku</t>
  </si>
  <si>
    <t>Torba na wymiociny poj. 2000 ml
- wykonana z przezroczyście niebieskiej folii dającej możliwość łatwego oszacowania zebranej wydzieliny bez konieczności otwierania
-posiadająca podziałkę standardową do 2000 ml, co 100 ml oraz do pomiaru małych objętości, co 10 ml w zakresie od 0 do 90 ml
- wyposażona w plastikowe pierścienie anatomicznie dopasowane do okolic ust pacjenta dla zapewnienia higienicznego i czystego sposobu użytkowania
- zamykanie worka poprzez zakręcenie i wciśnięcie w otwór, dla zabezpieczenia przed wyciekiem oraz rozprzestrzenianiem się przykrego zapachu</t>
  </si>
  <si>
    <t>Pakiet nr 45</t>
  </si>
  <si>
    <t>Zamknięty System Bezigłowy z podwójną poliuretanową przedłużką o dł. 8 cm każda o  średnicy wew. 1,5mm i zew. 2,5 mm
- z kolorowymi zaciskami na linii ułatwiającymi 
  Identyfikację
- wielokrotne użycie z zachowaniem jałowości
- wytrzymałość do 7 dni i 720 aktywacji 
- przezroczysty (obudowa i membrana)
  umożliwiający kontrolę wzrokową
- nie zawierający części metalowych
- z podzieloną silikonową membraną typu 
  Split septum osadzoną w konektorze łatwą do
  czyszczenia przed i po użyciu
- prosty tor przepływu
- możliwość do podłączenie z końcówkami
  Luer-lock i Luer-slip
- posiadający małą objętość wypełnienia 
  max 0,07 ml o przepływie do 600 ml/min
- odporny na ciśnienie do 24 barów (350 psi)
- nie zawiera ftalonów, latexu, pirogenów 
- może być używany w TK i RM
- kompatybilny ze wszystkimi lekami dostępnymi
  na rynku, krwią, cytostatykami, lipidami.
- opakowanie folia-papier</t>
  </si>
  <si>
    <t>Zamknięty system bezigłowy – rampa pięciokranikowa
- rampa wykonana z poliwęglanu odpornego na 
  działanie tłuszczy i agresywnych leków
- przeźroczysta na całej długości co pozwala 
  wykryć ewentualność obecność pęcherzyków
  powietrza
- rampa pięciokranikowa – każdy kranik w innym
  kolorze z oznaczeniem kierunku przepływu
  zakończony integralnym systemem bezigłowym
  z dodatkowym bocznym wejściem zakończonym
  systemem bezigłowym.
- rampa z oddzielnym drenem przedłużającym
  150 cm (pakowane razem)
- wyposażona w zintegrowany uchwyt służący do 
  mocowania na ramie łóżka lub stojaku
- sterylizowana tlenkiem etylenu
- nazwa firmy na rampie</t>
  </si>
  <si>
    <t>Pakiet nr 46</t>
  </si>
  <si>
    <t xml:space="preserve">Zamknięty System Bezigłowy
-do wielokrotnych aktywacji
- wytrzymałość do 7 dni i 720 aktywacji
- przezroczysty (obudowa i membrana)
  umożliwiający kontrolę wzrokową – do żył i
  częściowo zabarwiona na czerwono, przezierna
  obudowa – do tętnic (łatwa identyfikacja), 
- nie zawierający części metalowych
- z podzieloną silikonową bezbarwną i przezro-
  czystą membraną typu Split septum
- prosty tor przepływu, łatwy do czyszczenia
  przed i po użyciu
- możliwość do podłączenia z końcówkami
  Luer-lock i Luer-slip
- posiadający małą objętość wypełnienia max
  0,07 ml o przepływie do 600ml/min.
- wytrzymały na ciśnienie do 24 barów(350psi)
- może być używany w TK i RM
- system nie zawierający ftalanów oraz latexu
- sterylny
- pakowany w opakowaniu typu blister.  </t>
  </si>
  <si>
    <t>Zestaw do punkcji pęcherza moczowego F- 14
- cewnik
• wykonany z poliuretanu (PUR)
• zakończony lejkiem do podłączenia worka
• końcówka typu J, otwarta
• znakowany dla dokładnego umiejscowienia
• zacisk regulujący przepływ moczu
- igła punkcyjna
• ze stali medycznej
• rozrywalna
- zatyczka
- skalpel</t>
  </si>
  <si>
    <t>Zestaw do wewnętrznego szynowania moczowodów F 4,7-4,8/28 cm
z cewnikiem zamkniętym od strony nerki
a otwarty od strony pęcherza
- cewnik
• typu Double-J wykonany z poliuretanu z możliwością drenażu powyżej 3 m-cy (max do 6 m-cy)
• widoczny w romieniach RTG
• otwory drenujące rozmieszczone na całej długości cewnika
• znakowany dla dokładniejszego umiejscowienia 
• automatyczna pętla pęcherzowa 
- popychacz dł ok. 40 cm
- prowadnik
• powleczony PTFE (teflonem) długość ok. 125 cm
• prosty
• sztywny z elastyczną końcówką
- zacisk</t>
  </si>
  <si>
    <t>Pakiet nr 47</t>
  </si>
  <si>
    <t>Zestaw do przezskórnej  nefrostomii F-10 ; 12; 14
- cewnik  
• typu J z poliuretanu 
• zakończony lejkiem do podłączenia worka na mocz
• otwory drenujące rozmieszczone na pętli cewnika
• zacisk regulujący przepływ moczu
- igła punkcyjna dwu częściowa
• 18 G dł. ok. 20 cm
• widoczna w USG
- prowadnik LUNDERQUISTA
• typu J dł. ok. 80 cm
• giętka końcowka
- komplet rozszerzadeł automatycznych
z 1 rozrywalną koszulką widoczną w RTG
- zatyczka</t>
  </si>
  <si>
    <t>Cewnik moczowodowy typu Nelaton 
3F/70 cm ; 4F/70 cm; 5F/70 cm
końcówka prosta 
- cewnik
• z metalowym mandrynem widocznym w promieniach RTG
• znakowany co 1 cm dla dokładnego umiejscowienia 
• zamknięta końcówka
• 2 otwory drenujące
- łącznik moczowodowy
• zakończenie typu Luer Lock
• możliwość podłączenia strzykawki</t>
  </si>
  <si>
    <t>Pakiet nr 48</t>
  </si>
  <si>
    <t>Zestaw do szynowania moczowodów typu „Double-J” w składzie:
- cewnik CH 4,7/26 cm, 28 cm
• o średnicy pętli pęcherzowej 2 cm
• otwarty od strony pęcherza oraz obustronnie otwarty
• wykonany z poliuretanu 
• z otworami drenującymi rozmieszczonymi na całej dł. cewnika oraz znakowaniem co 5 cm 
- popychacz o dł . 70 cm do URS
- prowadnik 0,028”
• powleczony teflonem (PTFE)
• długość 125 cm
• prosty, sztywny
• z elastyczną 2-3 cm końcówką
- w zestawie z cewnikiem otwartym od strony
  pęcherza znajduje się komplet zacisków 
- drenaż od 3 do 6 miesięcy</t>
  </si>
  <si>
    <t>Rozszerzało do renodrenu CH 10
- długość 18 cm
- widoczne w RTG
- końcówką luer lock</t>
  </si>
  <si>
    <t>Rozszerzało do renodrenu z rozrywalną koszulką CH 14
- długość 18 cm
- widoczne w RTG
- końcówką Luer Lock</t>
  </si>
  <si>
    <t>Prowadnik Lunderquista 0,035”
- długość 80 cm
- wykonany ze stali medycznej
- pokryty teflonem
- z atraumatyczną, zaokrągloną końcówką 
  typu J 1,5mm
- widoczny w promieniach RTG</t>
  </si>
  <si>
    <t>Igła CHIBA do aspiracji cyto-histologicznej, iniekcji i znieczulenia
- znakowana co centymetr
- z ruchomym ogranicznikiem wkłucia
- gniazdem Luer-Lock do podłączenia strzykawki
- rozm. 14G, 17G, 20G dł. 200 mm</t>
  </si>
  <si>
    <t>Nożyczki do pępowiny jednorazowego użytku, sterylne 145 mm –tępo  tępe proste a 25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</si>
  <si>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do episiotomii jednorazowego użytku, sterylne 145 mm –typu Braun-Stadler a 20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</si>
  <si>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chirurgiczne 145 mm ostro-tępe proste
a 25 szt/op
Sterylne jednorazowe narzędzia chirurgiczne wykonane z zmatowionej stali nierdzewnej a 25 szt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opakowanie blister z kartą kontrolną w postaci naklejki. Sterylizacja EO. Opakowanie handlowe typu dyspenser.</t>
  </si>
  <si>
    <t>Imadło chirurgiczne typu Mayo-Hegar 160 mm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</si>
  <si>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Igła kulkowa 1,20 x 81 mm
jednorazowego użytku z końcówką „luer-lock”
Wykonana ze austenitycznej stali nierdzewnej oraz Makrolonu – końcówka „luer-lock”. Posiadająca znak CE, oznaczający zgodność z wymaganiami dyrektywy Rady Wspólnoty Europejskiej 93/42/EWG dla wyrobów medycznych i zaklasyfikowania do klasy I sterylna wyrobów medycznych. Okres przechowywania produktu sterylnego – 5 lat. Pakowana pojedynczo w opakowaniu typu „peel pouch”, umożliwiające aseptyczne pobranie produktu. Pojedynczo pakowane igły umieszczone są w dyspenserze po 25 szt /op</t>
  </si>
  <si>
    <t>Pęseta anatomiczna Adson prosta 120 mm
 – a 25 szt/op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</si>
  <si>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Pakiet nr 49</t>
  </si>
  <si>
    <t>Pojemnik plastikowy 500 ml
- z podziałką
- transparentny
- jałowy
- zapakowany w op. papier-folia</t>
  </si>
  <si>
    <t>Pojemnik plastikowy 1000 ml
- z podziałką
- transparentny
- jałowy
- zapakowany w op. papier-folia</t>
  </si>
  <si>
    <t>Zestaw opatrunkowy
Skład:
- 1 x miska nerkowata plastikowa
   (20,5 x 10,5 x 4,5 cm)   300 ml
- 15 x kompres z gazy, 8 warstw 17 nitek
   7,5 x 7,5 cm
- 1 x pęseta anatomiczna standardowa prosta
   140 mm
- metalowa z symbolem graficznym „do jednorazowego stosowania” zgodnie z normą EN 980</t>
  </si>
  <si>
    <t xml:space="preserve">Kieszeń wiskozowa do elektroterapii
grubość 4-5 mm
rozm. 100 x 100 mm </t>
  </si>
  <si>
    <t>Elektroda silikonowo-gumowa z gniazdem fi 2 mm; 4 mm do elektroterapii
rozm. 60 x 60 mm lub 65 x 65</t>
  </si>
  <si>
    <t>Elektroda silikonowo-gumowa z gniazdem fi 2 mm; 4 mm do elektroterapii
rozm. 90 x 70-75 mm</t>
  </si>
  <si>
    <t>Pakiet nr 50</t>
  </si>
  <si>
    <t xml:space="preserve">Resuscytator silikonowy Ambu 
dla dorosłych z maseczką w walizeczce 
- przezroczysty 
- możliwość oddechowa 1100 ml
- możliwość podłączenia zaworu PEEP na 
  zaworze pacjenta bez potrzeby stosowania
  dodatkowych złączek
- rezerwuar tlenu o obj. min. 1500 ml
- możliwość wielokrotnej sterylizacji wszystkich
  elementów Ambu w autoklawie (w temp.1340C)
  włącznie z rezerwuarem tlenu </t>
  </si>
  <si>
    <t>Maska anestetyczna 1 x użytku z zaworem do napełniania mankietu do resuscytatora Ambu
Rozm od 0 do 6
- bardzo delikatny, anatom. ukształtow. mankiet  zapewniający szczelność maski przy min.nacisku
- elastyczna i sprężysta kopuła
- krystalicznie przejrzysta kopuła umożliwiająca
  obserwację ust pacjenta
- kodowane kolorem etykiety ułatwiające 
  rozpoznanie rozmiaru</t>
  </si>
  <si>
    <t>Pakiet nr 51</t>
  </si>
  <si>
    <t>Pakiet nr 52</t>
  </si>
  <si>
    <t>Dozownik  tlenu
- kompatybilny z pojemnikami 
  jednorazowego użytku z wodą sterylną
  z pkt. 2, (poprzez dedykowaną 
  końcówkę wtykową) do odpowiednich
  punktów poboru gazów medycznych
  typu AGA (montowanych bezpośrednio
  w ścianie, panelach nadłóżkowych)
- przepływ 0-17 l/min.
- płynna regulacja przepływu za pomocą
  pokrętła</t>
  </si>
  <si>
    <t>Sterylna woda do nawilżania tlenu
- w jednorazowym pojemniku 340 ml
- ze sterylnie zapakowanym łącznikiem
  do dozownika tlenu
- potwierdzona badaniami klinicznymi
- możliwość zastosowania wody przez
  okres 30 dni</t>
  </si>
  <si>
    <t xml:space="preserve">Sterylna woda do nawilżania tlenu
- w jednorazowym pojemniku 650 ml
- ze sterylnie zapakowanym łącznikiem
  do dozownika tlenu
- potwierdzona badaniami klinicznymi
- możliwość zastosowania wody przez
  okres 30 dni </t>
  </si>
  <si>
    <t>Pakiet nr 53</t>
  </si>
  <si>
    <t>Maska krtaniowa wielorazowego użytku
Rozm. od nr 1 do nr 6
- możliwość sterylizacji w autoklawie do
  40 razy
- delikatny, pozbawiony nierówności i 
  ostrych krawędzi mankiet
- rurka maski wygięta i usztywniona
  pod kątem ok. 700
- koniuszek mankietu posiadający
  zabezpieczenie przed podwijaniem się
  podczas zakładania
- informacje dotyczące rozmiaru, wagi
  pacjenta, objętości wypełniającej
  mankiet, umieszczone na baloniku
  kontrolnym
- znaczniki prawidłowego usytuowania 
  maski , umieszczone na rurce</t>
  </si>
  <si>
    <t>Maska krtaniowa 1 x użytku z możliwością intubacji
Rozm. od nr 1 do nr 6
- rurka maski wygięta zgodnie z budową
  anatomiczną gardła
- delikatny, pozbawiony nierówności i
  ostrych krawędzi mankiet
- koniuszek mankietu posiadający
  zabezpieczenie przed podwijaniem się
  podczas zakładania
- wzmocnienie rurki przed zgryzieniem
  zębami
- możliwość wykonania intubacji poprzez
  maskę
- informacje dotyczące rozmiaru, wagi
  pacjenta, objętości wypełniającej
  mankiet umieszczone na baloniku
  kontrolnym
- znaczniki prawidłowego usytuowania maski oraz informacja o średnicy rurki inkubacyjnej umieszczone na rurce</t>
  </si>
  <si>
    <t>Pakiet nr 54</t>
  </si>
  <si>
    <t>Obwód oddechowy jednoramienny z zaworem wydechowym dla dorosłych 
- rura użebrowana zewnętrznie
- gładkie wnętrze
- długość rury 180 cm (+/- 10 cm)
- z zastawką wydechową 
- z dwoma drenami (jeden do pomiaru ciśnienia,
   drugi do sterowania zastawką wydechową)
- kompatybilny z respiratorem 
   Puritan Bennett 560</t>
  </si>
  <si>
    <t>Pakiet nr 55</t>
  </si>
  <si>
    <t>Obwód oddechowy do aparatu do znieczulenia dla dorosłych
- gładkie wnętrze z PCV dł. 180 cm + trzecia
   rura o dł. 90 cm z workiem oddechowym
   bezlateksowym o poj. 2 l. z trójnikiem Y i
   kolankiem 90 stopni z portem do
   kapnografii
- sterylny
- 1 x użytku</t>
  </si>
  <si>
    <t>Obwód oddechowy do respiratora
dla dorosłych 
-  gładkie wnętrze z PCV dł. 180 cm + trzecia
    rura o dł. 60 cm 
- z dwoma pułapkami wodnymi, które
    chronią    respirator i pacjenta przed 
     zalaniem wodą
- sterylny
- kompatybilny do respiratora 
   Bennet 840, Savina</t>
  </si>
  <si>
    <t>Zestaw do wspomagania oddechu pacjenta za pomocą aparatu Infant Flow przystosowany do nawilżacza Fischer&amp;Paykel</t>
  </si>
  <si>
    <t>1.3</t>
  </si>
  <si>
    <t>1.4</t>
  </si>
  <si>
    <t>1.5</t>
  </si>
  <si>
    <t>Pakiet nr 56</t>
  </si>
  <si>
    <t>układ oddechowy jednorazowy 
    - odcinek wdechowy, rura śr. 10 mm
      z dodatkowym niepodgrzewanym
      odcinkiem 40 cm przeznaczonym
      do inkubatora 
    - odcinek wydechowy 
    - generator IF o wadze nie przekraczającej
      3 g, posiada 2 kanały oddechowe w 
      każdym z nich po 2 dysze przyspieszające
      (generator posiada 4 dysze)
    - odcinek pomiarowy do proksymalnego
      pomiaru ciś. zakończony końcówką
      cylindryczno-stożkową o śr.4,0-4,8 mm
   -  odcinek łączący nawilżacz z respiratorem
      dren śr. 10 mm
   - zestaw 3 końcówek donosowych wykona-
      nych z miękkiego sylikonu, dwudrożne,
      wyposażone w 2 cylindryczne rurki 
     dł.10 mm, osadzone kuliście w korpusie co
     dodatkowo uszczelnia otwory nosowe.
     Dostępne 5 rozm. końcówek ozn.kolorem:
     XS; S; M; L; XL</t>
  </si>
  <si>
    <t>generetor IF</t>
  </si>
  <si>
    <t xml:space="preserve">komora nawilżacza
     - o konstrukcji zapobiegającej 
        nadmiernemu zbieraniu się 
        kondensatu w obwodzie oddechowym,
     - automatycznie napełniana wodą z
        drenem doprowadzającym wodę </t>
  </si>
  <si>
    <t>paskowe mocowanie układu pacjenta
     (uprzęż) 
     - wykonane w kształcie litery T
       z elastycznego materiału bez lateksu
     - do mocowania zaczepu z generatorem na
       głowie noworodka
     - od części potylicznej odchodzą 3 ramiona
       zapinane na rzepy
     - część potyliczna wykonana z materiału 
        p/odleżynowego
     - w rozm. XS 17-21cm;  S 21-26cm;  
       M 24-28cm;  L 32-37cm; XL 37-42cm</t>
  </si>
  <si>
    <t>1.6</t>
  </si>
  <si>
    <t>1.7</t>
  </si>
  <si>
    <t>1.8</t>
  </si>
  <si>
    <t>maseczka nosowa
    - wykonana z miękkiego sylikonu 
    - przejrzysta
    - w rozm. XS, S, M, L, XL</t>
  </si>
  <si>
    <t>filtr bakteriobójczy i wyciszający szumy
     przepływu gazów</t>
  </si>
  <si>
    <t>smoczek
    - z możliwością dezynfekcji
    - dopasowany wymiarami do generatora
       Nr -1; Nr – 2</t>
  </si>
  <si>
    <t>czujnik brzuszny oddechów
    - działający na zasadzie kapsuły Gresby
    - zawiera wąż przekazujący zmiany ciśn.</t>
  </si>
  <si>
    <t>Elektroda neutralna jednorazowa
HYDROŻELOWA, dzielona
- dla dorosłych i dzieci
- o wym. 176 x 122 mm, 110 cm2
- z pierścieniem bezpieczeństwa umożliwiającym
  niekierunkową aplikację
- z etykietami wklejanymi do protokołu 
  operacyjnego
- pakowane a 50 szt/op</t>
  </si>
  <si>
    <t>Uchwyt elektrody monopolarnej 4 mm
- wielorazowy z przyciskami cięcie/koagulacja,
- z nierozłącznym kablem o dł. min. 3 m 
- wtyczka 1-pinowa 5 mm</t>
  </si>
  <si>
    <t xml:space="preserve">Uchwyt elektrody monopolarnej 4 mm
- wielorazowy z przyciskami cięcie/koagulacja,
- z nierozłącznym kablem o dł. min. 3 m 
- wtyczka 6-pinowa </t>
  </si>
  <si>
    <t>Kabel elektrody neutralnej jednorazowej
- wtyczka do diatermii 1-pinowa 6,3 mm
- z klipsem wąskim
- o dł. min. 3 m</t>
  </si>
  <si>
    <t>Kabel elektrody neutralnej jednorazowej
- wtyczka do diatermii płaska
- z klipsem wąskim
- o dł. min. 3 m</t>
  </si>
  <si>
    <t>Elektroda monopolarna czynna 
- wielorazowa
- nóż prosty dł. 25 mm
- do uchwytów 4 mm</t>
  </si>
  <si>
    <t>Elektroda monopolarna czynna 
- wielorazowa
- nóż prosty dł. 100 mm
- do uchwytów 4 mm</t>
  </si>
  <si>
    <t>Kabel bipolarny
- wielorazowy
- wtyczka od strony aparatu 12,5 mm
- o dł. min. 3 m</t>
  </si>
  <si>
    <t>Kabel monopolarny do laparoskopu
- wielorazowy
- wtyczka od strony aparatu 6-pin
- śr. 4 mm, o dł. min. 3 m</t>
  </si>
  <si>
    <t>Kabel monopolarny do laparoskopu
- wielorazowy
- wtyczka od strony aparatu 5 mm
- śr.4m, o dł. min. 3 m</t>
  </si>
  <si>
    <t>Kleszczyki do bipolarnego zamykania naczyń
- wielorazowe  dł. 23 cm
- zagięte
- z nierozłącznym kablem
- z wtyczką 6-pin</t>
  </si>
  <si>
    <t>Pinceta bipolarna 
- wielorazowa o dł. 190-200 mm
- bransze proste 1 mm</t>
  </si>
  <si>
    <t>Uchwyt elektrody argonowej sztywnej
- wielorazowy
- z przyciskami cięcie/koagulacja
- z nierozłącznym kablem o dł.min. 3 mm</t>
  </si>
  <si>
    <t>Elektroda argonowa do koagulacji
- wielorazowa o dł. 25 mm</t>
  </si>
  <si>
    <t>Elektroda argonowa do koagulacji
- wielorazowa o dł. 100 mm</t>
  </si>
  <si>
    <t>Elektroda argonowa do koagulacji
- wielorazowa o dł. min. 300 mm</t>
  </si>
  <si>
    <t>Elektroda argonowa - typu lancet prosty
- wielorazowa 
- o dł. 40 mm</t>
  </si>
  <si>
    <t>Elektroda argonowa - typu igła prosta
- wielorazowa 
- o dł. min. 100 mm</t>
  </si>
  <si>
    <t>Kabel bipolarny do resektoskopu EMED
- wielorazowy
- o dł. min. 4,5 m</t>
  </si>
  <si>
    <t>Elektroda bipolarna do waporyzacji typu Phazer
- wielorazowa
- o dł. 110-120 mm
- z nierozłącznym kablem o dł. min. 3 m</t>
  </si>
  <si>
    <t>Elektroda bipolarna 
- wielorazowa
- igła zagiętaa
- o dł. 110-120 mm
- z nierozłącznym kablem o dł. min. 3 m</t>
  </si>
  <si>
    <r>
      <rPr>
        <b/>
        <sz val="10"/>
        <color theme="1"/>
        <rFont val="Calibri"/>
        <family val="2"/>
        <charset val="238"/>
        <scheme val="minor"/>
      </rPr>
      <t>Uwaga !</t>
    </r>
    <r>
      <rPr>
        <sz val="10"/>
        <color theme="1"/>
        <rFont val="Calibri"/>
        <family val="2"/>
        <charset val="238"/>
        <scheme val="minor"/>
      </rPr>
      <t xml:space="preserve">
Wyroby medyczne kompatybilne do sprzętu f-my EMED</t>
    </r>
  </si>
  <si>
    <t>op</t>
  </si>
  <si>
    <t>szt</t>
  </si>
  <si>
    <t>Zestaw uszczelek do trokara metalowego 
śr. 5,5 mm
-zestaw (uszczelka wewnętrzna, zewnętrzna oraz
 o-ring korpusa trokara) a 10szt</t>
  </si>
  <si>
    <t>Zestaw uszczelek do trokara metalowego 
śr. 11 mm
-zestaw (uszczelka wewnętrzna, zewnętrzna oraz
 o-ring korpusa trokara) a 10szt</t>
  </si>
  <si>
    <t>Uszczelki zewnętrzne
- dedykowane do płaszczy trokarów Rudolf 
  o śr. 5,5 mm</t>
  </si>
  <si>
    <t>Uszczelki zewnętrzne do trokarów
- silikonowe
- dedykowane do płaszczy trokarów o śr. 11 mm</t>
  </si>
  <si>
    <t>Płaszcz trokara laparoskopowego, śr. 11 mm
- gwintowany (karbowany) z kranikiem do
   insuflacji,
- wyposażony w system zapadkowy,
- metalowy,
- dł. tubusa 100 mm</t>
  </si>
  <si>
    <t>Trzpień trokara 11 mm</t>
  </si>
  <si>
    <t>Płaszcz trokara laparoskopowego, śr. 5,5 mm
- gwintowany z kranikiem do insuflacji,
- wyposażony w system zapadkowy,
- metalowy, 
- dł. tubusa 95 mm</t>
  </si>
  <si>
    <t>Trzpień trokara 5,5 mm</t>
  </si>
  <si>
    <t>Haczyk laparoskopowy, kształt „J” 
- ceramiczny,
- izolacja do zagięcia części roboczej, 
- śr. 5 mm, dł. 360 mm</t>
  </si>
  <si>
    <t>Haczyk laparoskopowy, kształt „L”
- ceramiczny,
- izolacja do zagięcia części roboczej, 
- śr. 5 mm, dł. 360 mm</t>
  </si>
  <si>
    <t>Igła VERESSA do insuflacji
- jednorazowego użytku
- dł. 150 mm
- przezroczysta</t>
  </si>
  <si>
    <t>Igła VERESSA do insuflacji
- metalowa,
- wielorazowa,
- dł. 120 mm, śr. 2 mm</t>
  </si>
  <si>
    <t>Igła VERESSA o zwiększonym przepływie
- metalowa,
- wielorazowa, 
- dł. 120 mm, śr. 2,7 mm</t>
  </si>
  <si>
    <t>Wkład roboczy nożyczkowy  MATZENBAUM
- do narzędzia laparoskopowego
- zakrzywiony w lewo
- obie bransze aktywne
- śr. 5 mm, dł. 330 mm</t>
  </si>
  <si>
    <t>Światłowód medyczny do zabiegów endoskopowych
- niełamliwy
- śr. 4,8 mm, dł. 3000 mm</t>
  </si>
  <si>
    <t>Redukcja trokara
- silikonowa
- z uchwytem 11-5,5 mm</t>
  </si>
  <si>
    <t>Kompletny kontener do przechowywania i sterylizacji narzędzi chirurgicznych składających się z aluminiowej wanny (nieperforowanej) z uchwytami pokrytymi silikonem oraz pokrywy aluminiowej w kolorze zielonym, perforowana.
Wymiary wanny: 580x280x200 mm</t>
  </si>
  <si>
    <t>Kosz druciany
- do kontenera
- wymiary: 540x250x100 mm</t>
  </si>
  <si>
    <t>Rak do przechowywania i sterylizacji narządzi laparoskopowych
- mieszczący 15 szt narzędzi o śr. od 5mm
  do 10 mm
- wymiary: 470x250x150 mm</t>
  </si>
  <si>
    <t>Wkład narzędziowy 
typu GRASPER  UNIWERSALNY
- do narzędzi laparoskopowych
- obie bransze ruchome fakturowane i podwójnie
  Żłobione
- śred. 5 mm, dł. 330 mm</t>
  </si>
  <si>
    <t>Rączka do narzędzia laparoskopowego
- ze złączem monopolarnym HF
- z blokadą na palec wskazujący
- rączka współpracuje z narzędziem
  laparoskopowym</t>
  </si>
  <si>
    <t>Gwóźdź metalowy
- bezpieczny 
- rozbieralny
- tępy
- dedykowany do trokara o ś®. 10 mm</t>
  </si>
  <si>
    <t>Pakiet nr 57</t>
  </si>
  <si>
    <t>Pakiet nr 58</t>
  </si>
  <si>
    <t xml:space="preserve">Uchwyt elektrody monopolarnej 4 mm
- wielorazowy z przyciskami cięcie/koagulacja,
- z nierozłącznym kablem o dł. min. 3 m 
- wtyczka 3-pinowa </t>
  </si>
  <si>
    <t>Kabel bipolarny
- wielorazowy
- wtyczka od strony aparatu 6-pin 
  o dł. min. 3 m</t>
  </si>
  <si>
    <t>Kabel bipolarny
- wielorazowy
- wtyczka 2-pinowa 
- o dł. min. 3 m</t>
  </si>
  <si>
    <t>Kabel monopolarny do laparoskopu
- wielorazowy
- wtyczka 3-pinowa
- o dł. min. 3 m</t>
  </si>
  <si>
    <t>Elektroda do resektoskopu EMED
- wielorazowa
- półpętla zagięta 24/26 Fr
- do optyki 300</t>
  </si>
  <si>
    <t>Elektroda do resektoskopu EMED
- wielorazowa
- kulka 3 mm
- zagięta 24/26 Fr
- do optyki 300</t>
  </si>
  <si>
    <t xml:space="preserve">Dren do zestawu Laparoskopu f-my STRYKER </t>
  </si>
  <si>
    <t>Dren ssący pojemnik-ssawka 
do zestawu Laparoskopu f-my STRYKER</t>
  </si>
  <si>
    <t>Dren ssący P 102 – pojemnik 
do zestawu Laparoskopu f-my STRYKER</t>
  </si>
  <si>
    <t>Dren do insuflatora bez podgrzewacza gazu,
silikonowy, wielorazowy, makrocząsteczkowy
do zestawu Laparoskopu f-my STRYKER</t>
  </si>
  <si>
    <t>Wkład laparoskopowy - nożyczki do rękojeści
do zestawu Laparoskopu f-my STRYKER</t>
  </si>
  <si>
    <t>Uchwyt narzędziowy monopolarny 
średnica 5 mm, długość 33 cm
bez blokady</t>
  </si>
  <si>
    <t>Uchwyt narzędziowy monopolarny 
średnica 5 mm, długość 33 cm
z blokadą</t>
  </si>
  <si>
    <t>Filtr mikrocząsteczkowy pompa P 102 
do zestawu Laparoskopu f-my STRYKER</t>
  </si>
  <si>
    <t>Zestaw drenów jednorazowych wraz z kasetką do pompy artroskopowej Stryker Flosteady będącej na wyposaż. Zamawiającego
(pakowane po 10 szt.)</t>
  </si>
  <si>
    <t>Ostrza do shavera Formula firmy Stryker  
w rozm. 3,5 mm- 5,5 mm 
typu Aggressive Plus Toccat
(pakowane po 5 szt)</t>
  </si>
  <si>
    <t>Elektrody do waporyzatora kompatybilne z konsolą firmy Stryker typu:
3,5 mm 90-S; 4,0 mm 90-S MAX; 3,5 mm Direct</t>
  </si>
  <si>
    <t>Uchwyt narzędziowy 10 mm z blokadą 
z wkładem typu Grasper</t>
  </si>
  <si>
    <r>
      <rPr>
        <b/>
        <sz val="10"/>
        <color theme="1"/>
        <rFont val="Calibri"/>
        <family val="2"/>
        <charset val="238"/>
        <scheme val="minor"/>
      </rPr>
      <t>Wyjaśnienie:</t>
    </r>
    <r>
      <rPr>
        <sz val="10"/>
        <color theme="1"/>
        <rFont val="Calibri"/>
        <family val="2"/>
        <charset val="238"/>
        <scheme val="minor"/>
      </rPr>
      <t xml:space="preserve">
Wyroby medyczne kompatybilne do sprzętu f-my Stryker.</t>
    </r>
  </si>
  <si>
    <t>Pakiet nr 59</t>
  </si>
  <si>
    <t>Pakiet nr 60</t>
  </si>
  <si>
    <t>Jednorazowe pętle do polipektomii owalne, obrotowe
- średnica pętli 10, 15, 20, 25, 30, 35mm
- średnica osłonki 2,3mm
- dł. robocza 230cm</t>
  </si>
  <si>
    <t>Jednorazowe kleszcze biopsyjne teflonowe
- średnica osłonki 2,3mm
- dł. robocza 160, 230cm</t>
  </si>
  <si>
    <t>Jednorazowe igły do ostrzykiwań
- średnica osłonki 2,3mm
- średnica igły 23, 25G
- dł. igły 4, 5, 6mm
- dł. robocza 160, 230cm</t>
  </si>
  <si>
    <t>Jednorazowe klipsownice endoskopowe
- otwarcie ramion klipsa 10, 11, 13, 16
- dł. robocza 160, 230cm</t>
  </si>
  <si>
    <t>Jednorazowe szczoteczki dwustronne do czyszczenia endoskopów z czyścikiem 
- średnica osłonki 1,7mm
- dł. robocza 230cm
- średnica szczoteczek 5/5mm
- dł. Szczoteczek 20/120mm</t>
  </si>
  <si>
    <t>Jednorazowa pułapka na polipy 5-komorowa</t>
  </si>
  <si>
    <t>Jednorazowe zaworki biopsyjne
Olympus/Pentaz/Fujinon</t>
  </si>
  <si>
    <t>Pakiet nr 61</t>
  </si>
  <si>
    <t>Narzędzie laparoskopowe, jednorazowe
- sterylne
- średnica 5-5,5 mm
- dł.ramienia 35 cm
- dł. szczęk 15,5-16 mm
- uchwyt pistoletowy z manipulatorem 
  przednim
- narzędzie integrujące energię bipolarną i
  ultradźwiękową
- a 5 szt/op</t>
  </si>
  <si>
    <t>Narzędzie laparoskopowe, jednorazowe
- sterylne
- średnica 5-5,5 mm
- dł.ramienia 35 cm
- dł. szczęk 15,5-16 mm
- uchwyt pistoletowy z manipulatorem 
  przednim
- narzędzie wykorzystujące energię 
  ultradźwiękową
- a 5 szt/op</t>
  </si>
  <si>
    <t>Wielorazowy, autoklawowalny hybrydowy przetwornik bipolarno-ultradźwiękowy kompatybilny z pozycją nr 1</t>
  </si>
  <si>
    <t>Wielorazowy, autoklawowalny hybrydowy przetwornik ultradźwiękowy kompatybilny z pozycją nr 2</t>
  </si>
  <si>
    <t>Szczypce chwytające bipolarne
- kleszczyki chwytające typu Johann
- śr. 5 mm, dł. 330 mm, 
- dł. ramion końcówki chwytającej 16,5mm; 
- trzyczęściowe – rozbieralne (wkład, tubus
  z pokrętłem do obrotu, rączka z
  przyłączem bipolarnym, bez zamka); 
- składanie na zasadzie szybkozłącza (brak
  gwintów);
- bezskokowy obrót narzędzia o 3600
- rękojeść z grubego tworzywa 
  umożliwiająca zmianę chwytu narzędzia
  w zależności od potrzeby ergonomii pracy</t>
  </si>
  <si>
    <t>Szczypce preparacyjne HiQ+
- kleszczyki preparacyjne, bipolarne 
  Typu Maryland
- śr. 5 mm, dł. 330 mm
- długość ramion końcówki preparacyjnej
  14,7m mm
- rączka bez zamka</t>
  </si>
  <si>
    <t>Kabel bipolarny do narzędzi
- jednowtykowe
- dł.3,5m
- kompatybilny do diatermii ESG-400</t>
  </si>
  <si>
    <t>Kabel HF monopolarny
- kabel monopolarny do narzędzi
- wtyk 8 mm, dł. 3,5 m 
- kompatybilny do diatermii UES-40, 
  ESG-400 i innych z możliwością
  podłączenia bezpośredniego lub przez
  adapter</t>
  </si>
  <si>
    <t>Elektroda kulkowa TURis/TCRis
- do optyk 120 i 300
- wielorazowego użytku</t>
  </si>
  <si>
    <t>Elektroda pętlowa
- elektroda resekcyjna bipolarna
- średnia pętla 0,2mm
- TURis/TCRis
- do optyki 300
- sterylna
- jednorazowego użytku
- a 12 szt/op</t>
  </si>
  <si>
    <t>Elektroda resekcyjna bipolarna
- duża pętla 0,2 mm
- TURis/TCRis
- do optyki 300
- sterylna
- jednorazowego użytku
- a 12 szt/op</t>
  </si>
  <si>
    <t>Pakiet nr 62</t>
  </si>
  <si>
    <t xml:space="preserve">Zamknięty system do odsysania z rurki inkubacyjnej rozmiary CH 12/14/16 
dł.54cm 60cm i rozm. CH 18 dł.54cm  
oraz rurki tracheostomijnej
rozmiary CH12/14/16  dł. 34cm
Możliwość stosowania przez min.72 godz. (min.48 godz. dla rozmiaru CH18). 
System posiadający zintegrowany podwójnie obrotowy łącznik o kącie 900 do podłączenia rurki i respiratora; zamykany, obrotowy port do przepłukiwania cewnika o dł.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900, zabezpieczenie łącznika podciśnienia w postaci kapturka, zamocowane do zestawu w sposób zapobiegający zagubieniu, silikonowa zastawka PEEP automatycznie uszczelniająca cewnik po usunięciu go z rurki, mankiet okrywający cewnik o właściwościach antybakteryjnych. System stanowiący integralną całość, nierozłączalny, wszystkie elementy systemu sterylne. Cewnik zakończony traumatycznie (zaokrąglona końcówka), z dwoma otworami po przeciwległych stronach, zakończony obwódką w kolorze czarnym pozwalającym na jego wizualizację podczas przepłukiwania, oznaczenie rozmiaru cewnika bezpośrednio na dystalnym końcu cewnika, cewnik z widocznymi oznaczeniami głębokości inercji skalowanymi co 1 cm. System gotowy do użycia bezpośrednio po wyjęciu z opakowania, bez potrzeby dodatkowego montażu akcesoriów. </t>
  </si>
  <si>
    <t>Sterylny, kompletny zestaw drenów przeznaczony do stosowania z zamkniętymi systemami do odsysania oraz akcesoria do higieny jamy ustnej;
W skład zestawu wchodzi łącznik Y do podłączenia pojemnika na wydzielinę, 2 dreny z zaciskami umożliwiające niezależne podłączenie z zamkniętym systemem do odsysania oraz standardowym cewnikiem do odsysania jamy ustnej (końcówka drenu zaopatrzona w łącznik prosty, schodkowy z zatyczką zamocowaną do drenu w sposób zapobiegający zagubieniu) umożliwiająca regulację siły odsysania w systemie otwartym; możliwość stosowania do 72 godz.
(potwierdzone oświadczeniem producenta), dł. drenów min. 2 m, średnica drenów 2 Ch</t>
  </si>
  <si>
    <t>Filtr oddechowy mechaniczny bakteryjno-wirusowy ze zwiększoną wydajnością 
ciepła i wilgoci 
- o skuteczności p/bakteryjnej 99,99999%
- objętości przestrzeni martwej  -81 ml
- z portem do kapnografu
- przeźroczysta obudowa
- pierścień zapobiegający rozłączeniu</t>
  </si>
  <si>
    <t>Filtr do rurek tracheostomijnych - sterylny
- jest jednorazowym wymiennikiem ciepła i wilgoci zabezpieczającym pacjentów po tracheotomii
- wymiennik ciepła i wilgoci posiada samodomykający się port do odsysania
- port do tlenu uniwersalny 
- wkład celulozowy wymiennika ciepła 
o powierzchni 545 cm2
- obudowa z przejrzystego tłoczonego tworzywa sztucznego
- zawiera materiał higroskopowy
- skuteczność nawilżania 29,2 mg/ H20  przy Vt 500 ml</t>
  </si>
  <si>
    <t>Pakiet nr 63</t>
  </si>
  <si>
    <t>Filtr bakteryjno-wirusowy elektrostatyczny 
z nawilżaniem
- o skuteczności p/bakteryjnej 99,9999%
- objętość przestrzeni martwej  35 ml
- poziom nawilżania 31 mg H2O
  przy  VT=500 ml</t>
  </si>
  <si>
    <t>Pakiet nr 64</t>
  </si>
  <si>
    <t>Łącznik karbowany obrotowy
- zespolony z podwójnie obrotowym 
   łącznikiem kątowym
- z portem do odsysania
- mikrobiologicznie czysty 
- 1 x użytku
- długość 11-15 cm + łącznik
- dł. Rozciągliwa</t>
  </si>
  <si>
    <t>Rękojeść do laryngoskopu, jednorazowa
- wykonana z niemagnetycznego, lekkiego stopu aluminium
- kompatybilna z łyżkami w standardzie ISO 7376 (tzw. zielona specyfikacja)
- z podłużnymi frezami zapewniającymi pewny chwyt, zakończona czopem z tworzywa sztucznego w kolorze zielonym, ułatwiającym identyfikację ze standardem ISO 7376
- z wbudowanym źródłem światła-dioda LED, zapewniającym mocne światło.
- stanowiąca ogniwo zasilające dla źródła światła
- pakowanie folia-folia</t>
  </si>
  <si>
    <t>Pakiet nr 65</t>
  </si>
  <si>
    <t xml:space="preserve">Łyżka do laryngoskopu, światłowodowa, jednorazowa  typ McIntosh  rozm od 00 do 5
- nieodkształcająca się łyżka wykonana z niemagnetycznego, lekkiego stopu metalu, kompatybilna z rękojeściami w standardzie ISO 7376 (tzw. zielona specyfikacja).
- profil łyżek identyczny z profilem łyżek wielorazowego użytku.
- mocowanie światłowodu zatopione w tworzywie sztucznym koloru zielonego ułatwiającym identyfikację ze standardem 
ISO 7376
- wytrzymały zatrzask kulkowy zapewniający trwałe mocowanie w rękojeści
-światłowód wykonany z polerowanego tworzywa sztucznego dający mocne skupione światło
- światłowód nieosłonięty, doświetlający wnętrze jamy ustnej i gardło
- wyraźne oznakowanie rozmiaru łyżki symbol CE numeru seryjnego i symbol nie do powtórnego użycia(przekreślona cyfra 2) naniesione po stronie wyprowadzenia światłowodu
pakowanie folia-folia </t>
  </si>
  <si>
    <t>Zestaw do drenażu opłucnej 3-komorowy z zastawką wodną</t>
  </si>
  <si>
    <t>Zestaw do szybkiej, bezpiecznej
konikotomii 
- z igłą Veressa
- rurką o średnicy fi 6,0 mm z mankietem
-  skalpel
- strzykawka 10 ml
- opaska do przymocowania rurki
- wymiennik ciepła i wilgoci t.Thermovent T
- szew chirurgiczny z igłą</t>
  </si>
  <si>
    <t>Pakiet nr 66</t>
  </si>
  <si>
    <t>Prowadnica intubacyjna elastyczna 15/60 
- koniec wygięty 
- wielorazowa</t>
  </si>
  <si>
    <t>Bezpieczny zestaw do punkcji opłucnej, paracentezy i periokardiocentezy 
rozm. 9Ch; 12Ch
- składający się z igły Veressa
- cewnika wykonanego z poliuretanu, 
  widocznego w Rtg
- zastawek jednokierunkowych 
  (bezzwrotnych)
-dwóch strzykawek Luer Lock 60ml 
-worka do drenażu 2000 ml
- skalpela</t>
  </si>
  <si>
    <t>Uzupełniający zestaw do przezskórnej tracheotomii metodą Griggsa rozm. 7; 8
- bez pena , zawierający skalpel
- kaniula z igłą i strzykawką 
- prowadnica Seldingera ,   rozszerzadło 
- rurka tracheostomijna z man.niskociś. z 
  wbudowanym przewodem do odessania
  pacjenta znad mankietu</t>
  </si>
  <si>
    <t>Zestaw do przezskórnej tracheotomii
typu UniPerc dla osób o nietypowej 
anatomii rozm. 7;8 mm
- z jednostopniowym rozszerzadłem w
  kształcie litery „S” z miękkim końcem
- wyskalowana, zbrojona rurka tracheostom.
   z mankietem niskociśnieniowym
- przezroczysty regulowany kołnierz z 
  zaciskiem
- skalpel
- zakrzywione kleszczyki do preparacji tkanki
- strzykawka 10 ml do aspiracji
- długa wyskalowana igła wprowadzająca
   14G z kaniulą
- długi cewnik prowadzący
- prowadnica Seldingera
- gąbka do czyszczenia kaniuli
- miękka opaska mocująca
- klin do odłączania rurki 
- gaziki
- sterylny żel nawilżający
- obłożenia pola operacyjnego z oknem</t>
  </si>
  <si>
    <t xml:space="preserve">Przetworniki do pomiaru ciśnienia metodą inwazyjną – zestawy podwójne 
- przetwornik do inwazyjnego pomiaru ciśnienia
   podwójny ze zintegrowanym systemem
   płuczącym 3 ml/ho łącznej dł. 150 cm
- zestaw wyposażony w:
• 2 linie ciśnieniowe o dł. 120 cm
• 2 przedłużacze o dł. 20-30 cm ze zintegrowanymi kranikami z optycznym i wyczuwalnym identyfikatorem pozycji otwarty-zamknięty
• 2 kraniki kalibracyjne z niezdejmowalnym koreczkiem zapobiegającym kontaminacji 
• aparatem kroplowym ze zbiornikiem wyrównawczym wyposażonym w zakrzywioną igłę, która zapobiega zapowietrzaniu się systemu pomiarowego </t>
  </si>
  <si>
    <t>Pakiet nr 67</t>
  </si>
  <si>
    <t>Rurka Guedel Nr 0 – 60 mm 
- wykonana z PVC
- jałowa, 1 x użytku z blokadą p/zagryzieniu, 
- barwny kod wkładek 
- pakowana folia-papier  a 1 szt</t>
  </si>
  <si>
    <t xml:space="preserve">Rurka Guedel Nr 1 – 70 mm 
- wykonana z PVC
- jałowa, 1 x użytku z blokadą p/zagryzieniu, 
- barwny kod wkładek 
- pakowana folia-papier  a 1 szt  </t>
  </si>
  <si>
    <t xml:space="preserve">Rurka Guedel Nr 2 – 90 mm 
- wykonana z PVC
- jałowa, 1 x użytku z blokadą p/zagryzieniu, 
- barwny kod wkładek 
- pakowana folia-papier  a 1 szt  </t>
  </si>
  <si>
    <t xml:space="preserve">Rurka Guedel Nr 3 – 100 mm
- wykonana z PVC
- jałowa, 1 x użytku z blokadą p/zagryzieniu, 
- barwny kod wkładek 
- pakowana folia-papier  a 1 szt  </t>
  </si>
  <si>
    <t>Rurka intubacyjna bez mankietu uszczelniającego   od  Nr 2,0 do Nr 4,0  
- wykonana z medycznego PCV 100% bezlateksowa, 
- bez ftalanów
- atraumatyczny, miękki koniuszek ścięty pod kątem mniejszym niż 45 stopni
- min.jeden otwór Murphiego
- posiadająca min. jeden znacznik głębokości,
   znacznik radiacyjny standardowy łącznik</t>
  </si>
  <si>
    <t>Rurka intubacyjna z mankietem niskociśnieniowym od Nr 5,0 do Nr 10,0 
- wykonana z medycznego PCV     
- mankiety wtapiane pod wysoką temperaturą  
  bez użycia kleju 100% bezlateksowa, 
- bez ftalanów
- atraumatyczny, miękki koniuszek ścięty 
  pod kątem mniejszym niż 45 stopni 
- min. jeden otwór Murphiego
- posiadająca min. jeden znacznik głębokości, 
  znacznik radiacyjny standardowy łącznik</t>
  </si>
  <si>
    <t>Rurka tracheostomijna z podwójnym mank. niskociśnieniowym od Nr 6,0   do Nr 10 ,0
silikonowana z termoplastycznego PVC</t>
  </si>
  <si>
    <t>Rurka intubacyjna zbrojona z mankietem niskociśnieniowym z prowadnicą 
od Nr 7,0  do Nr 10,0 
z termoplastycznego PVC</t>
  </si>
  <si>
    <t>Rurka tracheostomijna z mankietem niskociśnieniowym z ruchomym szyldem
od Nr 5,0 do 10,0
z termoplastycznego, silikonowanego PVC</t>
  </si>
  <si>
    <t>Rurka tracheostomijna z odsysaniem znad mankietu ze stałym lub ruchomym szyldem
 od Nr 5,0 do 10,0
z termoplastycznego tworzywa, silikonowana</t>
  </si>
  <si>
    <t>Prowadnica do trudnych intubacji
zagięty koniec, ze sztywnym futerałem, jednorazowa, w rozmiarach:
10 CH/600
10 CH/800
15 CH/600
15 CH/800</t>
  </si>
  <si>
    <t>Pakiet nr 68</t>
  </si>
  <si>
    <t>Zestawy do resuscytacji noworodka za pomocą aparatu NeoPuff</t>
  </si>
  <si>
    <t>Maseczka do resuscytacji rozm. 50 – 60 – 72 mm
- jednorazowego użytku
- wykonane z silikonu, okrągłe
- kompatybilne z układem oddechowym</t>
  </si>
  <si>
    <t>Płucko testowe przeznaczone do pracy z układami jednorazowymi</t>
  </si>
  <si>
    <t>Pakiet nr 69</t>
  </si>
  <si>
    <t>układ jednorazowego użytku
- ramię wdechowe niepodgrzewane dł. 1,5 m
- zawiera dokładny system kontroli za pomocą zastawki PEEP, z możliwością taktowania, z 
zabezpieczeniem przed przypadkowym odkręceniem pokrętła regulatora ciśnienia końcowo-wydechowego oraz z podwójnie obrotową regulacją położenia przy zastawce
- zatyczka uszczelniająca plastikowa, zabezpieczająca układ</t>
  </si>
  <si>
    <t>Pakiet nr 70</t>
  </si>
  <si>
    <t>Port standardowy wykonany w całości z tytanu wraz z kompletem akcesoriów do wprowadzania. Komora portu w kształcie zbliżonym do wycinka stożka z wcięciami zapewniającymi pewny i stabilny chwyt, z bocznym ułożeniem kaniuli wyjściowej.
Komora o objętości 0,7 ml (+/-) 0,1 ml. 
Cewnik silikonowy 7,5 Fr (+/-) 0,5 Fr, 
długość 650 mm (+/-) 50 mm, z oznaczoną dł. co 1 cm. Port kompatybilny ze środowiskiem MRI.
Każdy zestaw zawiera pakiet edukacyjny dla pacjenta (karta identyfikacyjna, opaska, instrukcja użytkowania).</t>
  </si>
  <si>
    <t>Port niskoprofilowany wykonany w całości z tytanu wraz z kompletem akcesoriów do wprowadzania. Komora portu w kształcie zbliżonym do wycinka stożka z wcięciami zapewniającymi pewny i stabilny chwyt, z bocznym ułożeniem kaniuli wyjściowej.
Komora o objętości 0,4 ml.
Cewnik poliuretanowy 6,5 Fr (+/-) 0,5 Fr,
długość 550 mm, z oznaczoną dł. co 1 cm.
Port kompatybilny ze Środowiskiem MRI; port dający możliwość dozowania pod wysokim ciśnieniem (do 300 psi) kontrastu do tomografii komputerowej.
Każdy zestaw zawiera pakiet edukacyjny dla pacjenta (karta identyfikacyjna, opaska, instrukcja użytkowania).</t>
  </si>
  <si>
    <t>Zestaw z cewnikiem do długotrwałego dostępu naczyniowego do hemodializy, 
Cewnik o rozmiarze 15,5 FR
Całkowita dł. cewnika w cm: 20, 22, 24, 28, 32, 36, 40, 48, 55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w technologii typu Endoxo który powoduje ograniczenie akumulacji komponentów krwi na cewniku z mufą polyestrową, końcówki Luer wykonane z termoplastycznego poliuretanu.
W skład zestawu wchodzi:
- cewnik 15,5 Fr
- igła wprowadzająca grub. 18 Ga x 7 cm
- prowadnica drutowa J, grubość 1 mm
- rozszerzacz 12 Fr i 14 Fr
- skalpel nr 11
- bagnet do tunelizacji
- prowadnik rozdzierany typu (pull-apart) 16 Fr z 
  mechanizmem zastawkowym
- samoprzylepny opatrunek na wkłucie
- 2 nasadki iniekcyjne</t>
  </si>
  <si>
    <t>Zestaw z cewnikiem do długotrwałego dostępu naczyniowego do hemodializy, 
Cewnik o rozmiarze 15,5 FR
Całkowita dł. cewnika w cm: 20, 22, 24, 28, 32, 36, 40, 48, 55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Durathane, z mufą polyestrową, końcówki Luer wykonane z termoplastycznego poliuretanu.
W skład zestawu wchodzi:
- cewnik 15,5 Fr
- igła wprowadzająca grub. 18 Ga x 7 cm
- prowadnica drutowa J, grubość 1 mm
- rozszerzacz 12 Fr i 14 Fr
- skalpel nr 11
- bagnet do tunelizacji
- prowadnik rozdzierany 16 Fr z 
  mechanizmem zastawkowym
- samoprzylepny opatrunek na wkłucie
- 2 nasadki iniekcyjne</t>
  </si>
  <si>
    <t>Zestaw do nebulizacji dla dorosłych
- nebulizator o pojemności 6-10 ml (skalowany co 1-2 ml)
- dren o dł. 200-210 cm z przekrojem gwiazdkowym zapobiegającym załamywaniu się drenu
- ustnik
- łącznik karbowany typu T
- mikrobiologicznie czysty
- opakowanie foliowe</t>
  </si>
  <si>
    <t>Pakiet nr 71</t>
  </si>
  <si>
    <t>Przyrząd do przetaczania krwi TS
- komora kroplowa wolna od PCV
- całość bez zawartości ftalanów
- zacisk rolkowy wyposażony w uchwyt na 
  dren oraz możliwość zabezpieczenia igły
  biorczej po użyciu
- nazwa producenta na przyrządzie
- opakowanie kolorystyczne folia-papier
- sterylny</t>
  </si>
  <si>
    <t>Przyrząd do przetaczania płynów infuzyjnych OCŻ</t>
  </si>
  <si>
    <t>Pakiet nr 72</t>
  </si>
  <si>
    <t>Przyrząd do przetaczania płynów IS
- komora kroplowa wykonana z PP 
  o dł. min. 65 mm
- całość wolna od ftalanów
- igła biorcza ścięta dwupłaszczyznowo 
  wykonana z ABS wzmocnionego włóknem
  szklanym
- zacisk rolkowy wyposażony w uchwyt na 
  dren oraz możliwość zabezpieczenia igły
  biorczej po użyciu
- nazwa producenta na przyrządzie
- opakowanie kolorystyczne foloa-papier
- sterylny</t>
  </si>
  <si>
    <t>Rękaw pap-fol z fałdą  100 x 40-50 x 100 m</t>
  </si>
  <si>
    <t>Rękaw pap-fol z fałdą 150 x 50 x 100 m</t>
  </si>
  <si>
    <t>Rękaw pap-fol z fałdą 250 x 60-65 x 100 m</t>
  </si>
  <si>
    <t>Rękaw pap-fol z fałdą 380 x 80 x100 m</t>
  </si>
  <si>
    <t>Torebki pap-fol płaskie  100 x 150</t>
  </si>
  <si>
    <t>Torebki pap-fol płaskie  100 x 200</t>
  </si>
  <si>
    <t>Torebki pap-fol płaskie  150 x 200</t>
  </si>
  <si>
    <t>Torebki pap-fol z fałdą  100 x 50 x 300</t>
  </si>
  <si>
    <t>Torebki pap-fol z fałdą  100 x 50 x 380-400</t>
  </si>
  <si>
    <t>Torebki pap-fol z fałdą 150 x 50 x 360-400</t>
  </si>
  <si>
    <t>Torebki pap-fol z fałdą 200 x 50 x 400</t>
  </si>
  <si>
    <t>Papier krepowany biały 100x100 a 250 szt</t>
  </si>
  <si>
    <r>
      <rPr>
        <b/>
        <sz val="10"/>
        <color theme="1"/>
        <rFont val="Calibri"/>
        <family val="2"/>
        <charset val="238"/>
        <scheme val="minor"/>
      </rPr>
      <t>Wyjaśnienie:</t>
    </r>
    <r>
      <rPr>
        <sz val="10"/>
        <color theme="1"/>
        <rFont val="Calibri"/>
        <family val="2"/>
        <charset val="238"/>
        <scheme val="minor"/>
      </rPr>
      <t xml:space="preserve">
Torebki wymienione w pakiecie przeznaczone są do zgrzewania.
Powyższy asortyment musi spełniać normy europejskie.</t>
    </r>
  </si>
  <si>
    <t>Pakiet nr 73</t>
  </si>
  <si>
    <t>Pakiet nr 74</t>
  </si>
  <si>
    <t xml:space="preserve">Taśma kinezjologiczna szer. 5 cm dł.31,5m 
– kolor beżowy
- wodoodporna
- rozciągliwość tylko na długość
- elastyczność 130-140%
- tkanina bawełniana
- nie zawiera środków lekowych, lateksu
- ciężar i grubość zbliżona do parametrów
  skóry
- trwałość aplikacji 4-5 dni </t>
  </si>
  <si>
    <t>Basen głęboki pojemność 2000 ml
z pulpy celulozowej, odporność na przesiąkanie 4 godz</t>
  </si>
  <si>
    <t>Basen płaski pojemność 2000 ml
z pulpy celulozowej, odporność na przesiąkanie 4 godz.</t>
  </si>
  <si>
    <t>Kaczka męska  pojemność 750-900 ml
z pulpy celulozowej, odporność na przesiąkanie 4 godz.</t>
  </si>
  <si>
    <t>Miska duża pojemność 3000 ml
do ogólnego zastosowania z pulpy celulozowej</t>
  </si>
  <si>
    <t>Miska nerkowata pojemność 600-800 ml
z pulpy celulozowej, odporność na przesiąkanie 4 godz.</t>
  </si>
  <si>
    <r>
      <rPr>
        <b/>
        <sz val="10"/>
        <color theme="1"/>
        <rFont val="Calibri"/>
        <family val="2"/>
        <charset val="238"/>
        <scheme val="minor"/>
      </rPr>
      <t>UWAGA!</t>
    </r>
    <r>
      <rPr>
        <sz val="10"/>
        <color theme="1"/>
        <rFont val="Calibri"/>
        <family val="2"/>
        <charset val="238"/>
        <scheme val="minor"/>
      </rPr>
      <t xml:space="preserve">
W/wym wyroby kompatybilne do Maceratora typu VORTEX.</t>
    </r>
  </si>
  <si>
    <t>Pakiet nr 75</t>
  </si>
  <si>
    <t>Butelki na pokarm jednorazowego użytku 80 ml
- do zbierania, przechowywania mleka kobiecego
- mikrobiologicznie czyste
- ze skalą pojemności
- pakowane pojedynczo
- kompatybilne do Laktatora Lactina Electric Plus  firmy Medela</t>
  </si>
  <si>
    <t>Akcesoria do laktatora Lactina Electric Plus – zestaw jednodniowy
- lejek fi 24 mm
- wkład (membrana silikonowa)
- dren łączący</t>
  </si>
  <si>
    <t>Akcesoria do laktatora Symphony  – zestaw jednodniowy
- lejek fi 24 mm
- wkład (membrana silikonowa)
- dren łączący</t>
  </si>
  <si>
    <t>Pakiet nr 76</t>
  </si>
  <si>
    <t>Standardowy zestaw do infuzji 
worków lub butelek z płynami za pomocą pomp infuzyjnych VOLUMAT  AGILIA - Fresenius</t>
  </si>
  <si>
    <t>Pakiet nr 77</t>
  </si>
  <si>
    <t>Activ Set Stationary
Zestaw do przetoczeń do pompy
AMBIX  ACTIV</t>
  </si>
  <si>
    <t>Activ Set Ambulatory
Zestaw do przetoczeń do pompy 
AMBIX ACTIV</t>
  </si>
  <si>
    <t>Pakiet nr 78</t>
  </si>
  <si>
    <t>Zestaw  do przet.płynów 
do pompy inf. F-my ABBOT- 14.000
- zestaw główkowy PLUM SET filtr 15 um w komorze kontroli wzrokowej
- port typu Y z fabrycznym nakłuciem</t>
  </si>
  <si>
    <t>Pakiet nr 79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</si>
</sst>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_-* #,##0\ _z_ł_-;\-* #,##0\ _z_ł_-;_-* &quot;-&quot;??\ _z_ł_-;_-@_-"/>
  </numFmts>
  <fonts count="10">
    <font>
      <sz val="11"/>
      <color theme="1"/>
      <name val="Czcionka tekstu podstawowego"/>
      <family val="2"/>
      <charset val="238"/>
    </font>
    <font>
      <sz val="10"/>
      <name val="Arial"/>
      <family val="2"/>
      <charset val="238"/>
    </font>
    <font>
      <sz val="11"/>
      <color theme="1"/>
      <name val="Czcionka tekstu podstawowego"/>
      <family val="2"/>
      <charset val="238"/>
    </font>
    <font>
      <b/>
      <sz val="10"/>
      <color indexed="8"/>
      <name val="Calibri"/>
      <family val="2"/>
      <charset val="238"/>
      <scheme val="minor"/>
    </font>
    <font>
      <sz val="10"/>
      <name val="Calibri"/>
      <family val="2"/>
      <charset val="238"/>
      <scheme val="minor"/>
    </font>
    <font>
      <b/>
      <sz val="10"/>
      <color theme="1"/>
      <name val="Calibri"/>
      <family val="2"/>
      <charset val="238"/>
      <scheme val="minor"/>
    </font>
    <font>
      <b/>
      <u/>
      <sz val="10"/>
      <color indexed="8"/>
      <name val="Calibri"/>
      <family val="2"/>
      <charset val="238"/>
      <scheme val="minor"/>
    </font>
    <font>
      <sz val="10"/>
      <color theme="1"/>
      <name val="Calibri"/>
      <family val="2"/>
      <charset val="238"/>
      <scheme val="minor"/>
    </font>
    <font>
      <sz val="10"/>
      <color indexed="8"/>
      <name val="Calibri"/>
      <family val="2"/>
      <charset val="238"/>
      <scheme val="minor"/>
    </font>
    <font>
      <sz val="9"/>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7">
    <xf numFmtId="0" fontId="0" fillId="0" borderId="0" xfId="0"/>
    <xf numFmtId="0" fontId="4" fillId="0" borderId="1" xfId="6" applyFont="1" applyBorder="1" applyAlignment="1">
      <alignment horizontal="left" wrapText="1"/>
    </xf>
    <xf numFmtId="0" fontId="7" fillId="0" borderId="0" xfId="0" applyFont="1"/>
    <xf numFmtId="0" fontId="7" fillId="0" borderId="1" xfId="0" applyFont="1" applyBorder="1" applyAlignment="1">
      <alignment horizontal="center" vertical="center"/>
    </xf>
    <xf numFmtId="0" fontId="4" fillId="0" borderId="1" xfId="6" applyFont="1" applyFill="1" applyBorder="1" applyAlignment="1"/>
    <xf numFmtId="2" fontId="7" fillId="0" borderId="1" xfId="0" applyNumberFormat="1" applyFont="1" applyBorder="1" applyAlignment="1">
      <alignment horizontal="center" vertical="center"/>
    </xf>
    <xf numFmtId="4" fontId="8" fillId="0" borderId="1" xfId="1" applyNumberFormat="1" applyFont="1" applyBorder="1" applyAlignment="1">
      <alignment horizontal="center" vertical="center"/>
    </xf>
    <xf numFmtId="2" fontId="5" fillId="0" borderId="2" xfId="0" applyNumberFormat="1" applyFont="1" applyBorder="1" applyAlignment="1">
      <alignment horizontal="center" vertical="center"/>
    </xf>
    <xf numFmtId="0" fontId="5" fillId="0" borderId="0" xfId="0" applyNumberFormat="1"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xf>
    <xf numFmtId="0" fontId="4" fillId="0" borderId="1" xfId="6" applyFont="1" applyFill="1" applyBorder="1" applyAlignment="1">
      <alignment horizontal="center" vertical="center"/>
    </xf>
    <xf numFmtId="0" fontId="7" fillId="0" borderId="1" xfId="0" applyFont="1" applyBorder="1" applyAlignment="1">
      <alignment horizontal="center"/>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164" fontId="4" fillId="0" borderId="1" xfId="1" applyNumberFormat="1" applyFont="1" applyBorder="1" applyAlignment="1">
      <alignment horizontal="center" vertical="center"/>
    </xf>
    <xf numFmtId="0" fontId="5" fillId="0" borderId="0" xfId="0" applyFont="1" applyAlignment="1">
      <alignment horizontal="center" vertical="center" wrapText="1"/>
    </xf>
    <xf numFmtId="0" fontId="4" fillId="0" borderId="1" xfId="6"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xf>
    <xf numFmtId="0" fontId="4" fillId="2" borderId="1" xfId="6" applyFont="1" applyFill="1" applyBorder="1" applyAlignment="1">
      <alignment horizontal="center" vertical="center"/>
    </xf>
    <xf numFmtId="164" fontId="4" fillId="2" borderId="1" xfId="1"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4" fontId="8" fillId="2" borderId="1" xfId="1"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xf>
    <xf numFmtId="0" fontId="7" fillId="0" borderId="0" xfId="0" applyFont="1" applyBorder="1" applyAlignment="1"/>
    <xf numFmtId="0" fontId="5" fillId="0" borderId="0" xfId="0" applyNumberFormat="1" applyFont="1" applyAlignment="1">
      <alignment horizontal="center" vertical="center" wrapText="1"/>
    </xf>
    <xf numFmtId="0" fontId="4" fillId="0" borderId="4" xfId="6" applyFont="1" applyFill="1" applyBorder="1" applyAlignment="1">
      <alignment horizontal="center" vertical="center"/>
    </xf>
    <xf numFmtId="0" fontId="7" fillId="0" borderId="5" xfId="0" applyFont="1" applyBorder="1" applyAlignment="1">
      <alignment horizontal="center"/>
    </xf>
    <xf numFmtId="2" fontId="7" fillId="0" borderId="5" xfId="0" applyNumberFormat="1" applyFont="1" applyBorder="1" applyAlignment="1">
      <alignment horizontal="center" vertical="center" wrapText="1"/>
    </xf>
    <xf numFmtId="0" fontId="5" fillId="0" borderId="6" xfId="0" applyFont="1" applyBorder="1" applyAlignment="1">
      <alignment horizontal="center"/>
    </xf>
    <xf numFmtId="164" fontId="7" fillId="0" borderId="1" xfId="1" applyNumberFormat="1"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xf>
    <xf numFmtId="164" fontId="5" fillId="0" borderId="0" xfId="1" applyNumberFormat="1" applyFont="1" applyAlignment="1">
      <alignment horizontal="center" vertical="center" wrapText="1"/>
    </xf>
    <xf numFmtId="164" fontId="7" fillId="0" borderId="0" xfId="1" applyNumberFormat="1" applyFont="1"/>
    <xf numFmtId="164" fontId="5" fillId="0" borderId="6" xfId="1" applyNumberFormat="1" applyFont="1" applyBorder="1" applyAlignment="1">
      <alignment horizontal="center"/>
    </xf>
    <xf numFmtId="164" fontId="0" fillId="0" borderId="0" xfId="1" applyNumberFormat="1" applyFont="1"/>
    <xf numFmtId="0" fontId="7" fillId="0" borderId="0" xfId="0" applyFont="1" applyAlignment="1">
      <alignment wrapText="1"/>
    </xf>
    <xf numFmtId="2" fontId="5" fillId="0" borderId="0" xfId="0" applyNumberFormat="1" applyFont="1" applyBorder="1" applyAlignment="1">
      <alignment horizontal="center" vertical="center"/>
    </xf>
    <xf numFmtId="0" fontId="7" fillId="0" borderId="7" xfId="0" applyFont="1" applyBorder="1" applyAlignment="1">
      <alignment horizontal="left"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xf>
    <xf numFmtId="164" fontId="4" fillId="0" borderId="1" xfId="1" applyNumberFormat="1" applyFont="1" applyFill="1" applyBorder="1" applyAlignment="1">
      <alignment horizontal="center" vertical="center"/>
    </xf>
    <xf numFmtId="0" fontId="7" fillId="0" borderId="0" xfId="0" applyFont="1" applyAlignment="1">
      <alignment horizontal="left" wrapText="1"/>
    </xf>
    <xf numFmtId="0" fontId="7" fillId="0" borderId="4" xfId="0" applyFont="1" applyBorder="1" applyAlignment="1">
      <alignment horizontal="center"/>
    </xf>
    <xf numFmtId="164" fontId="4" fillId="0" borderId="5" xfId="1" applyNumberFormat="1" applyFont="1" applyBorder="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left" vertical="center" wrapText="1"/>
    </xf>
    <xf numFmtId="0" fontId="5" fillId="0" borderId="1" xfId="0" applyFont="1" applyBorder="1" applyAlignment="1">
      <alignment horizontal="center" vertical="center"/>
    </xf>
    <xf numFmtId="0" fontId="7" fillId="0" borderId="1" xfId="0" applyFont="1" applyBorder="1" applyAlignment="1"/>
    <xf numFmtId="0" fontId="5" fillId="0" borderId="1" xfId="0" applyFont="1" applyBorder="1" applyAlignment="1">
      <alignment horizontal="center" vertical="center" wrapText="1"/>
    </xf>
    <xf numFmtId="0" fontId="5" fillId="0" borderId="0" xfId="0" applyFont="1" applyAlignment="1"/>
    <xf numFmtId="0" fontId="5" fillId="0" borderId="0" xfId="0" applyFont="1" applyAlignment="1">
      <alignment horizontal="left" wrapText="1" indent="89"/>
    </xf>
    <xf numFmtId="0" fontId="5" fillId="0" borderId="0" xfId="0" applyFont="1" applyAlignment="1">
      <alignment horizontal="left" indent="89"/>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xf numFmtId="0" fontId="7" fillId="0" borderId="1" xfId="0" applyFont="1" applyBorder="1" applyAlignment="1">
      <alignment vertical="center"/>
    </xf>
    <xf numFmtId="0" fontId="5" fillId="0" borderId="0" xfId="0" applyFont="1" applyBorder="1" applyAlignment="1">
      <alignment horizontal="center" vertical="center"/>
    </xf>
    <xf numFmtId="0" fontId="7" fillId="0" borderId="0" xfId="0" applyFont="1" applyBorder="1" applyAlignment="1"/>
    <xf numFmtId="0" fontId="7" fillId="0" borderId="3" xfId="0" applyFont="1" applyBorder="1" applyAlignment="1"/>
    <xf numFmtId="0" fontId="5" fillId="0" borderId="0" xfId="0" applyNumberFormat="1" applyFont="1" applyAlignment="1">
      <alignment horizontal="center" vertical="center" wrapText="1"/>
    </xf>
    <xf numFmtId="0" fontId="7" fillId="0" borderId="0" xfId="0" applyFont="1" applyAlignment="1">
      <alignment horizontal="left" vertical="center" wrapText="1"/>
    </xf>
    <xf numFmtId="164" fontId="5" fillId="0" borderId="1" xfId="1" applyNumberFormat="1" applyFont="1" applyBorder="1" applyAlignment="1">
      <alignment horizontal="center" vertical="center"/>
    </xf>
    <xf numFmtId="164" fontId="7" fillId="0" borderId="1" xfId="1" applyNumberFormat="1" applyFont="1" applyBorder="1" applyAlignment="1"/>
  </cellXfs>
  <cellStyles count="14">
    <cellStyle name="Dziesiętny" xfId="1" builtinId="3"/>
    <cellStyle name="Normalny" xfId="0" builtinId="0"/>
    <cellStyle name="Normalny 10" xfId="2"/>
    <cellStyle name="Normalny 11" xfId="3"/>
    <cellStyle name="Normalny 14" xfId="4"/>
    <cellStyle name="Normalny 15" xfId="5"/>
    <cellStyle name="Normalny 2" xfId="6"/>
    <cellStyle name="Normalny 3" xfId="7"/>
    <cellStyle name="Normalny 4" xfId="8"/>
    <cellStyle name="Normalny 5" xfId="9"/>
    <cellStyle name="Normalny 6" xfId="10"/>
    <cellStyle name="Normalny 7" xfId="11"/>
    <cellStyle name="Normalny 8" xfId="12"/>
    <cellStyle name="Normalny 9"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Normal="100"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8.5" customHeight="1">
      <c r="A3" s="65" t="s">
        <v>377</v>
      </c>
      <c r="B3" s="65"/>
      <c r="C3" s="65"/>
      <c r="D3" s="65"/>
      <c r="E3" s="65"/>
      <c r="F3" s="65"/>
      <c r="G3" s="65"/>
      <c r="H3" s="65"/>
      <c r="I3" s="65"/>
      <c r="J3" s="65"/>
      <c r="K3" s="65"/>
    </row>
    <row r="4" spans="1:11" ht="14.25" customHeight="1">
      <c r="A4" s="16"/>
      <c r="B4" s="16"/>
      <c r="C4" s="16"/>
      <c r="D4" s="16"/>
      <c r="E4" s="16"/>
      <c r="F4" s="16"/>
      <c r="G4" s="16"/>
      <c r="H4" s="16"/>
      <c r="I4" s="16"/>
      <c r="J4" s="16"/>
      <c r="K4" s="16"/>
    </row>
    <row r="5" spans="1:11">
      <c r="A5" s="66" t="s">
        <v>19</v>
      </c>
      <c r="B5" s="67"/>
      <c r="C5" s="67"/>
      <c r="D5" s="67"/>
      <c r="E5" s="67"/>
      <c r="F5" s="67"/>
      <c r="G5" s="67"/>
      <c r="H5" s="67"/>
      <c r="I5" s="67"/>
      <c r="J5" s="67"/>
      <c r="K5" s="67"/>
    </row>
    <row r="6" spans="1:11">
      <c r="A6" s="62" t="s">
        <v>0</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13" t="s">
        <v>11</v>
      </c>
      <c r="J9" s="13" t="s">
        <v>8</v>
      </c>
      <c r="K9" s="61"/>
    </row>
    <row r="10" spans="1:11">
      <c r="A10" s="9">
        <v>1</v>
      </c>
      <c r="B10" s="10">
        <v>2</v>
      </c>
      <c r="C10" s="10">
        <v>3</v>
      </c>
      <c r="D10" s="10">
        <v>4</v>
      </c>
      <c r="E10" s="10">
        <v>5</v>
      </c>
      <c r="F10" s="34">
        <v>6</v>
      </c>
      <c r="G10" s="10">
        <v>7</v>
      </c>
      <c r="H10" s="10">
        <v>8</v>
      </c>
      <c r="I10" s="10">
        <v>9</v>
      </c>
      <c r="J10" s="10">
        <v>10</v>
      </c>
      <c r="K10" s="10">
        <v>11</v>
      </c>
    </row>
    <row r="11" spans="1:11" ht="114.75">
      <c r="A11" s="3">
        <v>1</v>
      </c>
      <c r="B11" s="14" t="s">
        <v>103</v>
      </c>
      <c r="C11" s="12"/>
      <c r="D11" s="12"/>
      <c r="E11" s="31" t="s">
        <v>12</v>
      </c>
      <c r="F11" s="35">
        <v>40000</v>
      </c>
      <c r="G11" s="32"/>
      <c r="H11" s="5">
        <f>ROUND(F11*G11,2)</f>
        <v>0</v>
      </c>
      <c r="I11" s="12"/>
      <c r="J11" s="5">
        <f>+H11*I11%</f>
        <v>0</v>
      </c>
      <c r="K11" s="6">
        <f>ROUND(H11+J11,2)</f>
        <v>0</v>
      </c>
    </row>
    <row r="12" spans="1:11" ht="114.75">
      <c r="A12" s="3">
        <v>2</v>
      </c>
      <c r="B12" s="14" t="s">
        <v>104</v>
      </c>
      <c r="C12" s="12"/>
      <c r="D12" s="12"/>
      <c r="E12" s="31" t="s">
        <v>12</v>
      </c>
      <c r="F12" s="35">
        <v>30000</v>
      </c>
      <c r="G12" s="32"/>
      <c r="H12" s="5">
        <f>ROUND(F12*G12,2)</f>
        <v>0</v>
      </c>
      <c r="I12" s="12"/>
      <c r="J12" s="5">
        <f>+H12*I12%</f>
        <v>0</v>
      </c>
      <c r="K12" s="6">
        <f>ROUND(H12+J12,2)</f>
        <v>0</v>
      </c>
    </row>
    <row r="13" spans="1:11" ht="63.75">
      <c r="A13" s="3">
        <v>3</v>
      </c>
      <c r="B13" s="14" t="s">
        <v>23</v>
      </c>
      <c r="C13" s="12"/>
      <c r="D13" s="12"/>
      <c r="E13" s="31" t="s">
        <v>12</v>
      </c>
      <c r="F13" s="35">
        <v>3400</v>
      </c>
      <c r="G13" s="32"/>
      <c r="H13" s="5">
        <f>ROUND(F13*G13,2)</f>
        <v>0</v>
      </c>
      <c r="I13" s="12"/>
      <c r="J13" s="5">
        <f>+H13*I13%</f>
        <v>0</v>
      </c>
      <c r="K13" s="6">
        <f>ROUND(H13+J13,2)</f>
        <v>0</v>
      </c>
    </row>
    <row r="14" spans="1:11" ht="102">
      <c r="A14" s="3">
        <v>4</v>
      </c>
      <c r="B14" s="1" t="s">
        <v>24</v>
      </c>
      <c r="C14" s="4"/>
      <c r="D14" s="4"/>
      <c r="E14" s="31" t="s">
        <v>12</v>
      </c>
      <c r="F14" s="35">
        <v>1400</v>
      </c>
      <c r="G14" s="33"/>
      <c r="H14" s="5">
        <f>ROUND(F14*G14,2)</f>
        <v>0</v>
      </c>
      <c r="I14" s="3"/>
      <c r="J14" s="5">
        <f>+H14*I14%</f>
        <v>0</v>
      </c>
      <c r="K14" s="6">
        <f>ROUND(H14+J14,2)</f>
        <v>0</v>
      </c>
    </row>
    <row r="15" spans="1:11" ht="15" thickBot="1">
      <c r="A15" s="2"/>
      <c r="B15" s="2"/>
      <c r="C15" s="2"/>
      <c r="D15" s="2"/>
      <c r="E15" s="70" t="s">
        <v>10</v>
      </c>
      <c r="F15" s="71"/>
      <c r="G15" s="72"/>
      <c r="H15" s="7">
        <f>SUM(H14:H14)</f>
        <v>0</v>
      </c>
      <c r="I15" s="2"/>
      <c r="J15" s="2"/>
      <c r="K15" s="7">
        <f>SUM(K14:K14)</f>
        <v>0</v>
      </c>
    </row>
    <row r="16" spans="1:11">
      <c r="A16" s="2"/>
      <c r="B16" s="2"/>
      <c r="C16" s="2"/>
      <c r="D16" s="2"/>
      <c r="E16" s="2"/>
      <c r="F16" s="2"/>
      <c r="G16" s="2"/>
      <c r="H16" s="2"/>
      <c r="I16" s="2"/>
      <c r="J16" s="2"/>
      <c r="K16" s="2"/>
    </row>
    <row r="17" spans="1:11" ht="9.75" customHeight="1">
      <c r="A17" s="2"/>
      <c r="B17" s="2"/>
      <c r="C17" s="2"/>
      <c r="D17" s="2"/>
      <c r="E17" s="2"/>
      <c r="F17" s="2"/>
      <c r="G17" s="2"/>
      <c r="H17" s="2"/>
      <c r="I17" s="2"/>
      <c r="J17" s="2"/>
      <c r="K17" s="2"/>
    </row>
    <row r="18" spans="1:11" ht="41.25" customHeight="1">
      <c r="A18" s="2"/>
      <c r="B18" s="2"/>
      <c r="C18" s="2"/>
      <c r="D18" s="2"/>
      <c r="E18" s="2"/>
      <c r="F18" s="2"/>
      <c r="G18" s="2"/>
      <c r="H18" s="73" t="s">
        <v>17</v>
      </c>
      <c r="I18" s="73"/>
      <c r="J18" s="73"/>
      <c r="K18" s="8"/>
    </row>
  </sheetData>
  <mergeCells count="17">
    <mergeCell ref="H8:H9"/>
    <mergeCell ref="I8:J8"/>
    <mergeCell ref="K8:K9"/>
    <mergeCell ref="E15:G15"/>
    <mergeCell ref="H18:J18"/>
    <mergeCell ref="G8:G9"/>
    <mergeCell ref="A1:K1"/>
    <mergeCell ref="A2:K2"/>
    <mergeCell ref="A3:K3"/>
    <mergeCell ref="A5:K5"/>
    <mergeCell ref="A6:K6"/>
    <mergeCell ref="A8:A9"/>
    <mergeCell ref="B8:B9"/>
    <mergeCell ref="C8:C9"/>
    <mergeCell ref="E8:E9"/>
    <mergeCell ref="F8:F9"/>
    <mergeCell ref="D8:D9"/>
  </mergeCells>
  <pageMargins left="0.31496062992125984" right="0.31496062992125984" top="0.35433070866141736" bottom="0.55118110236220474" header="0.31496062992125984" footer="0.31496062992125984"/>
  <pageSetup paperSize="9" orientation="landscape" r:id="rId1"/>
  <headerFooter>
    <oddFooter>&amp;C&amp;"-,Standardowy"&amp;10Strona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1.5" customHeight="1">
      <c r="A3" s="65" t="s">
        <v>377</v>
      </c>
      <c r="B3" s="65"/>
      <c r="C3" s="65"/>
      <c r="D3" s="65"/>
      <c r="E3" s="65"/>
      <c r="F3" s="65"/>
      <c r="G3" s="65"/>
      <c r="H3" s="65"/>
      <c r="I3" s="65"/>
      <c r="J3" s="65"/>
      <c r="K3" s="65"/>
    </row>
    <row r="4" spans="1:11" ht="14.25" customHeight="1">
      <c r="A4" s="27"/>
      <c r="B4" s="27"/>
      <c r="C4" s="27"/>
      <c r="D4" s="27"/>
      <c r="E4" s="27"/>
      <c r="F4" s="27"/>
      <c r="G4" s="27"/>
      <c r="H4" s="27"/>
      <c r="I4" s="27"/>
      <c r="J4" s="27"/>
      <c r="K4" s="27"/>
    </row>
    <row r="5" spans="1:11">
      <c r="A5" s="66" t="s">
        <v>19</v>
      </c>
      <c r="B5" s="67"/>
      <c r="C5" s="67"/>
      <c r="D5" s="67"/>
      <c r="E5" s="67"/>
      <c r="F5" s="67"/>
      <c r="G5" s="67"/>
      <c r="H5" s="67"/>
      <c r="I5" s="67"/>
      <c r="J5" s="67"/>
      <c r="K5" s="67"/>
    </row>
    <row r="6" spans="1:11">
      <c r="A6" s="62" t="s">
        <v>213</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26" t="s">
        <v>11</v>
      </c>
      <c r="J9" s="26" t="s">
        <v>8</v>
      </c>
      <c r="K9" s="61"/>
    </row>
    <row r="10" spans="1:11">
      <c r="A10" s="25">
        <v>1</v>
      </c>
      <c r="B10" s="10">
        <v>2</v>
      </c>
      <c r="C10" s="10">
        <v>3</v>
      </c>
      <c r="D10" s="10">
        <v>4</v>
      </c>
      <c r="E10" s="10">
        <v>5</v>
      </c>
      <c r="F10" s="10">
        <v>6</v>
      </c>
      <c r="G10" s="10">
        <v>7</v>
      </c>
      <c r="H10" s="10">
        <v>8</v>
      </c>
      <c r="I10" s="10">
        <v>9</v>
      </c>
      <c r="J10" s="10">
        <v>10</v>
      </c>
      <c r="K10" s="10">
        <v>11</v>
      </c>
    </row>
    <row r="11" spans="1:11" ht="89.25">
      <c r="A11" s="3">
        <v>1</v>
      </c>
      <c r="B11" s="14" t="s">
        <v>214</v>
      </c>
      <c r="C11" s="12"/>
      <c r="D11" s="12"/>
      <c r="E11" s="11" t="s">
        <v>12</v>
      </c>
      <c r="F11" s="15">
        <v>500</v>
      </c>
      <c r="G11" s="12"/>
      <c r="H11" s="5">
        <f>ROUND(F11*G11,2)</f>
        <v>0</v>
      </c>
      <c r="I11" s="12"/>
      <c r="J11" s="5">
        <f>+H11*I11%</f>
        <v>0</v>
      </c>
      <c r="K11" s="6">
        <f>ROUND(H11+J11,2)</f>
        <v>0</v>
      </c>
    </row>
    <row r="12" spans="1:11" ht="15" thickBot="1">
      <c r="A12" s="2"/>
      <c r="B12" s="2"/>
      <c r="C12" s="2"/>
      <c r="D12" s="2"/>
      <c r="E12" s="70" t="s">
        <v>10</v>
      </c>
      <c r="F12" s="71"/>
      <c r="G12" s="72"/>
      <c r="H12" s="7">
        <f>SUM(H11:H11)</f>
        <v>0</v>
      </c>
      <c r="I12" s="2"/>
      <c r="J12" s="2"/>
      <c r="K12" s="7">
        <f>SUM(K11:K11)</f>
        <v>0</v>
      </c>
    </row>
    <row r="13" spans="1:11">
      <c r="A13" s="2"/>
      <c r="B13" s="2"/>
      <c r="C13" s="2"/>
      <c r="D13" s="2"/>
      <c r="E13" s="2"/>
      <c r="F13" s="2"/>
      <c r="G13" s="2"/>
      <c r="H13" s="2"/>
      <c r="I13" s="2"/>
      <c r="J13" s="2"/>
      <c r="K13" s="2"/>
    </row>
    <row r="14" spans="1:11" ht="15" customHeight="1">
      <c r="A14" s="2"/>
      <c r="B14" s="2"/>
      <c r="C14" s="2"/>
      <c r="D14" s="2"/>
      <c r="E14" s="2"/>
      <c r="F14" s="2"/>
      <c r="G14" s="2"/>
      <c r="H14" s="2"/>
      <c r="I14" s="2"/>
      <c r="J14" s="2"/>
      <c r="K14" s="2"/>
    </row>
    <row r="15" spans="1:11" ht="37.5" customHeight="1">
      <c r="A15" s="2"/>
      <c r="B15" s="2"/>
      <c r="C15" s="2"/>
      <c r="D15" s="2"/>
      <c r="E15" s="2"/>
      <c r="F15" s="2"/>
      <c r="G15" s="2"/>
      <c r="H15" s="73" t="s">
        <v>17</v>
      </c>
      <c r="I15" s="73"/>
      <c r="J15" s="73"/>
      <c r="K15" s="30"/>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8.5" customHeight="1">
      <c r="A3" s="65" t="s">
        <v>377</v>
      </c>
      <c r="B3" s="65"/>
      <c r="C3" s="65"/>
      <c r="D3" s="65"/>
      <c r="E3" s="65"/>
      <c r="F3" s="65"/>
      <c r="G3" s="65"/>
      <c r="H3" s="65"/>
      <c r="I3" s="65"/>
      <c r="J3" s="65"/>
      <c r="K3" s="65"/>
    </row>
    <row r="4" spans="1:11" ht="14.25" customHeight="1">
      <c r="A4" s="27"/>
      <c r="B4" s="27"/>
      <c r="C4" s="27"/>
      <c r="D4" s="27"/>
      <c r="E4" s="27"/>
      <c r="F4" s="27"/>
      <c r="G4" s="27"/>
      <c r="H4" s="27"/>
      <c r="I4" s="27"/>
      <c r="J4" s="27"/>
      <c r="K4" s="27"/>
    </row>
    <row r="5" spans="1:11">
      <c r="A5" s="66" t="s">
        <v>19</v>
      </c>
      <c r="B5" s="67"/>
      <c r="C5" s="67"/>
      <c r="D5" s="67"/>
      <c r="E5" s="67"/>
      <c r="F5" s="67"/>
      <c r="G5" s="67"/>
      <c r="H5" s="67"/>
      <c r="I5" s="67"/>
      <c r="J5" s="67"/>
      <c r="K5" s="67"/>
    </row>
    <row r="6" spans="1:11">
      <c r="A6" s="62" t="s">
        <v>215</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26" t="s">
        <v>11</v>
      </c>
      <c r="J9" s="26" t="s">
        <v>8</v>
      </c>
      <c r="K9" s="61"/>
    </row>
    <row r="10" spans="1:11">
      <c r="A10" s="25">
        <v>1</v>
      </c>
      <c r="B10" s="10">
        <v>2</v>
      </c>
      <c r="C10" s="10">
        <v>3</v>
      </c>
      <c r="D10" s="10">
        <v>4</v>
      </c>
      <c r="E10" s="10">
        <v>5</v>
      </c>
      <c r="F10" s="10">
        <v>6</v>
      </c>
      <c r="G10" s="10">
        <v>7</v>
      </c>
      <c r="H10" s="10">
        <v>8</v>
      </c>
      <c r="I10" s="10">
        <v>9</v>
      </c>
      <c r="J10" s="10">
        <v>10</v>
      </c>
      <c r="K10" s="10">
        <v>11</v>
      </c>
    </row>
    <row r="11" spans="1:11" ht="140.25">
      <c r="A11" s="3">
        <v>1</v>
      </c>
      <c r="B11" s="14" t="s">
        <v>216</v>
      </c>
      <c r="C11" s="12"/>
      <c r="D11" s="12"/>
      <c r="E11" s="11" t="s">
        <v>12</v>
      </c>
      <c r="F11" s="15">
        <v>120</v>
      </c>
      <c r="G11" s="12"/>
      <c r="H11" s="5">
        <f>ROUND(F11*G11,2)</f>
        <v>0</v>
      </c>
      <c r="I11" s="12"/>
      <c r="J11" s="5">
        <f>+H11*I11%</f>
        <v>0</v>
      </c>
      <c r="K11" s="6">
        <f>ROUND(H11+J11,2)</f>
        <v>0</v>
      </c>
    </row>
    <row r="12" spans="1:11" ht="76.5">
      <c r="A12" s="3">
        <v>2</v>
      </c>
      <c r="B12" s="14" t="s">
        <v>217</v>
      </c>
      <c r="C12" s="12"/>
      <c r="D12" s="12"/>
      <c r="E12" s="11" t="s">
        <v>12</v>
      </c>
      <c r="F12" s="15">
        <v>6000</v>
      </c>
      <c r="G12" s="12"/>
      <c r="H12" s="5">
        <f>ROUND(F12*G12,2)</f>
        <v>0</v>
      </c>
      <c r="I12" s="12"/>
      <c r="J12" s="5">
        <f t="shared" ref="J12:J14" si="0">+H12*I12%</f>
        <v>0</v>
      </c>
      <c r="K12" s="6">
        <f t="shared" ref="K12:K14" si="1">ROUND(H12+J12,2)</f>
        <v>0</v>
      </c>
    </row>
    <row r="13" spans="1:11" ht="76.5">
      <c r="A13" s="3">
        <v>3</v>
      </c>
      <c r="B13" s="14" t="s">
        <v>218</v>
      </c>
      <c r="C13" s="12"/>
      <c r="D13" s="12"/>
      <c r="E13" s="11" t="s">
        <v>12</v>
      </c>
      <c r="F13" s="15">
        <v>800</v>
      </c>
      <c r="G13" s="12"/>
      <c r="H13" s="5">
        <f>ROUND(F13*G13,2)</f>
        <v>0</v>
      </c>
      <c r="I13" s="12"/>
      <c r="J13" s="5">
        <f t="shared" si="0"/>
        <v>0</v>
      </c>
      <c r="K13" s="6">
        <f t="shared" si="1"/>
        <v>0</v>
      </c>
    </row>
    <row r="14" spans="1:11" ht="165.75">
      <c r="A14" s="3">
        <v>4</v>
      </c>
      <c r="B14" s="14" t="s">
        <v>219</v>
      </c>
      <c r="C14" s="12"/>
      <c r="D14" s="12"/>
      <c r="E14" s="11" t="s">
        <v>12</v>
      </c>
      <c r="F14" s="15">
        <v>350</v>
      </c>
      <c r="G14" s="12"/>
      <c r="H14" s="5">
        <f>ROUND(F14*G14,2)</f>
        <v>0</v>
      </c>
      <c r="I14" s="12"/>
      <c r="J14" s="5">
        <f t="shared" si="0"/>
        <v>0</v>
      </c>
      <c r="K14" s="6">
        <f t="shared" si="1"/>
        <v>0</v>
      </c>
    </row>
    <row r="15" spans="1:11" ht="15" thickBot="1">
      <c r="A15" s="2"/>
      <c r="B15" s="2"/>
      <c r="C15" s="2"/>
      <c r="D15" s="2"/>
      <c r="E15" s="70" t="s">
        <v>10</v>
      </c>
      <c r="F15" s="71"/>
      <c r="G15" s="72"/>
      <c r="H15" s="7">
        <f>SUM(H11:H14)</f>
        <v>0</v>
      </c>
      <c r="I15" s="2"/>
      <c r="J15" s="2"/>
      <c r="K15" s="7">
        <f>SUM(K11:K14)</f>
        <v>0</v>
      </c>
    </row>
    <row r="16" spans="1:11">
      <c r="A16" s="2"/>
      <c r="B16" s="2"/>
      <c r="C16" s="2"/>
      <c r="D16" s="2"/>
      <c r="E16" s="2"/>
      <c r="F16" s="2"/>
      <c r="G16" s="2"/>
      <c r="H16" s="2"/>
      <c r="I16" s="2"/>
      <c r="J16" s="2"/>
      <c r="K16" s="2"/>
    </row>
    <row r="17" spans="1:11">
      <c r="A17" s="2"/>
      <c r="B17" s="2"/>
      <c r="C17" s="2"/>
      <c r="D17" s="2"/>
      <c r="E17" s="2"/>
      <c r="F17" s="2"/>
      <c r="G17" s="2"/>
      <c r="H17" s="2"/>
      <c r="I17" s="2"/>
      <c r="J17" s="2"/>
      <c r="K17" s="2"/>
    </row>
    <row r="18" spans="1:11" ht="36" customHeight="1">
      <c r="A18" s="2"/>
      <c r="B18" s="2"/>
      <c r="C18" s="2"/>
      <c r="D18" s="2"/>
      <c r="E18" s="2"/>
      <c r="F18" s="2"/>
      <c r="G18" s="2"/>
      <c r="H18" s="73" t="s">
        <v>17</v>
      </c>
      <c r="I18" s="73"/>
      <c r="J18" s="73"/>
      <c r="K18" s="30"/>
    </row>
  </sheetData>
  <mergeCells count="17">
    <mergeCell ref="K8:K9"/>
    <mergeCell ref="E15:G15"/>
    <mergeCell ref="A1:K1"/>
    <mergeCell ref="A2:K2"/>
    <mergeCell ref="A3:K3"/>
    <mergeCell ref="A5:K5"/>
    <mergeCell ref="A6:K6"/>
    <mergeCell ref="A8:A9"/>
    <mergeCell ref="B8:B9"/>
    <mergeCell ref="C8:C9"/>
    <mergeCell ref="D8:D9"/>
    <mergeCell ref="E8:E9"/>
    <mergeCell ref="H18:J18"/>
    <mergeCell ref="F8:F9"/>
    <mergeCell ref="G8:G9"/>
    <mergeCell ref="H8:H9"/>
    <mergeCell ref="I8:J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9.25" customHeight="1">
      <c r="A3" s="65" t="s">
        <v>377</v>
      </c>
      <c r="B3" s="65"/>
      <c r="C3" s="65"/>
      <c r="D3" s="65"/>
      <c r="E3" s="65"/>
      <c r="F3" s="65"/>
      <c r="G3" s="65"/>
      <c r="H3" s="65"/>
      <c r="I3" s="65"/>
      <c r="J3" s="65"/>
      <c r="K3" s="65"/>
    </row>
    <row r="4" spans="1:11" ht="14.25" customHeight="1">
      <c r="A4" s="27"/>
      <c r="B4" s="27"/>
      <c r="C4" s="27"/>
      <c r="D4" s="27"/>
      <c r="E4" s="27"/>
      <c r="F4" s="27"/>
      <c r="G4" s="27"/>
      <c r="H4" s="27"/>
      <c r="I4" s="27"/>
      <c r="J4" s="27"/>
      <c r="K4" s="27"/>
    </row>
    <row r="5" spans="1:11">
      <c r="A5" s="66" t="s">
        <v>19</v>
      </c>
      <c r="B5" s="67"/>
      <c r="C5" s="67"/>
      <c r="D5" s="67"/>
      <c r="E5" s="67"/>
      <c r="F5" s="67"/>
      <c r="G5" s="67"/>
      <c r="H5" s="67"/>
      <c r="I5" s="67"/>
      <c r="J5" s="67"/>
      <c r="K5" s="67"/>
    </row>
    <row r="6" spans="1:11">
      <c r="A6" s="62" t="s">
        <v>220</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26" t="s">
        <v>11</v>
      </c>
      <c r="J9" s="26" t="s">
        <v>8</v>
      </c>
      <c r="K9" s="61"/>
    </row>
    <row r="10" spans="1:11">
      <c r="A10" s="25">
        <v>1</v>
      </c>
      <c r="B10" s="10">
        <v>2</v>
      </c>
      <c r="C10" s="10">
        <v>3</v>
      </c>
      <c r="D10" s="10">
        <v>4</v>
      </c>
      <c r="E10" s="10">
        <v>5</v>
      </c>
      <c r="F10" s="10">
        <v>6</v>
      </c>
      <c r="G10" s="10">
        <v>7</v>
      </c>
      <c r="H10" s="10">
        <v>8</v>
      </c>
      <c r="I10" s="10">
        <v>9</v>
      </c>
      <c r="J10" s="10">
        <v>10</v>
      </c>
      <c r="K10" s="10">
        <v>11</v>
      </c>
    </row>
    <row r="11" spans="1:11" ht="216.75">
      <c r="A11" s="3">
        <v>1</v>
      </c>
      <c r="B11" s="14" t="s">
        <v>221</v>
      </c>
      <c r="C11" s="12"/>
      <c r="D11" s="12"/>
      <c r="E11" s="11" t="s">
        <v>12</v>
      </c>
      <c r="F11" s="15">
        <v>10</v>
      </c>
      <c r="G11" s="12"/>
      <c r="H11" s="5">
        <f t="shared" ref="H11:H21" si="0">ROUND(F11*G11,2)</f>
        <v>0</v>
      </c>
      <c r="I11" s="12"/>
      <c r="J11" s="5">
        <f>+H11*I11%</f>
        <v>0</v>
      </c>
      <c r="K11" s="6">
        <f>ROUND(H11+J11,2)</f>
        <v>0</v>
      </c>
    </row>
    <row r="12" spans="1:11" ht="165.75">
      <c r="A12" s="3">
        <v>2</v>
      </c>
      <c r="B12" s="14" t="s">
        <v>222</v>
      </c>
      <c r="C12" s="12"/>
      <c r="D12" s="12"/>
      <c r="E12" s="11" t="s">
        <v>12</v>
      </c>
      <c r="F12" s="15">
        <v>20</v>
      </c>
      <c r="G12" s="12"/>
      <c r="H12" s="5">
        <f t="shared" si="0"/>
        <v>0</v>
      </c>
      <c r="I12" s="12"/>
      <c r="J12" s="5">
        <f t="shared" ref="J12:J21" si="1">+H12*I12%</f>
        <v>0</v>
      </c>
      <c r="K12" s="6">
        <f t="shared" ref="K12:K21" si="2">ROUND(H12+J12,2)</f>
        <v>0</v>
      </c>
    </row>
    <row r="13" spans="1:11" ht="204">
      <c r="A13" s="3">
        <v>3</v>
      </c>
      <c r="B13" s="14" t="s">
        <v>224</v>
      </c>
      <c r="C13" s="12"/>
      <c r="D13" s="12"/>
      <c r="E13" s="11" t="s">
        <v>12</v>
      </c>
      <c r="F13" s="15">
        <v>2000</v>
      </c>
      <c r="G13" s="12"/>
      <c r="H13" s="5">
        <f t="shared" si="0"/>
        <v>0</v>
      </c>
      <c r="I13" s="12"/>
      <c r="J13" s="5">
        <f t="shared" si="1"/>
        <v>0</v>
      </c>
      <c r="K13" s="6">
        <f t="shared" si="2"/>
        <v>0</v>
      </c>
    </row>
    <row r="14" spans="1:11" ht="216.75">
      <c r="A14" s="3">
        <v>4</v>
      </c>
      <c r="B14" s="14" t="s">
        <v>225</v>
      </c>
      <c r="C14" s="12"/>
      <c r="D14" s="12"/>
      <c r="E14" s="11" t="s">
        <v>12</v>
      </c>
      <c r="F14" s="15">
        <v>1200</v>
      </c>
      <c r="G14" s="12"/>
      <c r="H14" s="5">
        <f t="shared" si="0"/>
        <v>0</v>
      </c>
      <c r="I14" s="12"/>
      <c r="J14" s="5">
        <f t="shared" si="1"/>
        <v>0</v>
      </c>
      <c r="K14" s="6">
        <f t="shared" si="2"/>
        <v>0</v>
      </c>
    </row>
    <row r="15" spans="1:11" ht="216.75">
      <c r="A15" s="3">
        <v>5</v>
      </c>
      <c r="B15" s="14" t="s">
        <v>226</v>
      </c>
      <c r="C15" s="12"/>
      <c r="D15" s="12"/>
      <c r="E15" s="11" t="s">
        <v>12</v>
      </c>
      <c r="F15" s="15">
        <v>30</v>
      </c>
      <c r="G15" s="12"/>
      <c r="H15" s="5">
        <f t="shared" si="0"/>
        <v>0</v>
      </c>
      <c r="I15" s="12"/>
      <c r="J15" s="5">
        <f t="shared" si="1"/>
        <v>0</v>
      </c>
      <c r="K15" s="6">
        <f t="shared" si="2"/>
        <v>0</v>
      </c>
    </row>
    <row r="16" spans="1:11" ht="114.75">
      <c r="A16" s="3">
        <v>6</v>
      </c>
      <c r="B16" s="14" t="s">
        <v>227</v>
      </c>
      <c r="C16" s="12"/>
      <c r="D16" s="12"/>
      <c r="E16" s="11" t="s">
        <v>12</v>
      </c>
      <c r="F16" s="15">
        <v>50</v>
      </c>
      <c r="G16" s="12"/>
      <c r="H16" s="5">
        <f t="shared" si="0"/>
        <v>0</v>
      </c>
      <c r="I16" s="12"/>
      <c r="J16" s="5">
        <f t="shared" si="1"/>
        <v>0</v>
      </c>
      <c r="K16" s="6">
        <f t="shared" si="2"/>
        <v>0</v>
      </c>
    </row>
    <row r="17" spans="1:11" ht="114.75">
      <c r="A17" s="3">
        <v>7</v>
      </c>
      <c r="B17" s="14" t="s">
        <v>228</v>
      </c>
      <c r="C17" s="12"/>
      <c r="D17" s="12"/>
      <c r="E17" s="11" t="s">
        <v>12</v>
      </c>
      <c r="F17" s="15">
        <v>100</v>
      </c>
      <c r="G17" s="12"/>
      <c r="H17" s="5">
        <f t="shared" si="0"/>
        <v>0</v>
      </c>
      <c r="I17" s="12"/>
      <c r="J17" s="5">
        <f t="shared" si="1"/>
        <v>0</v>
      </c>
      <c r="K17" s="6">
        <f t="shared" si="2"/>
        <v>0</v>
      </c>
    </row>
    <row r="18" spans="1:11" ht="127.5">
      <c r="A18" s="3">
        <v>8</v>
      </c>
      <c r="B18" s="14" t="s">
        <v>229</v>
      </c>
      <c r="C18" s="12"/>
      <c r="D18" s="12"/>
      <c r="E18" s="11" t="s">
        <v>12</v>
      </c>
      <c r="F18" s="15">
        <v>120</v>
      </c>
      <c r="G18" s="12"/>
      <c r="H18" s="5">
        <f t="shared" si="0"/>
        <v>0</v>
      </c>
      <c r="I18" s="12"/>
      <c r="J18" s="5">
        <f t="shared" si="1"/>
        <v>0</v>
      </c>
      <c r="K18" s="6">
        <f t="shared" si="2"/>
        <v>0</v>
      </c>
    </row>
    <row r="19" spans="1:11" ht="114.75">
      <c r="A19" s="3">
        <v>9</v>
      </c>
      <c r="B19" s="14" t="s">
        <v>230</v>
      </c>
      <c r="C19" s="12"/>
      <c r="D19" s="12"/>
      <c r="E19" s="11" t="s">
        <v>12</v>
      </c>
      <c r="F19" s="15">
        <v>4</v>
      </c>
      <c r="G19" s="12"/>
      <c r="H19" s="5">
        <f t="shared" si="0"/>
        <v>0</v>
      </c>
      <c r="I19" s="12"/>
      <c r="J19" s="5">
        <f t="shared" si="1"/>
        <v>0</v>
      </c>
      <c r="K19" s="6">
        <f t="shared" si="2"/>
        <v>0</v>
      </c>
    </row>
    <row r="20" spans="1:11">
      <c r="A20" s="3">
        <v>10</v>
      </c>
      <c r="B20" s="14" t="s">
        <v>223</v>
      </c>
      <c r="C20" s="12"/>
      <c r="D20" s="12"/>
      <c r="E20" s="11" t="s">
        <v>12</v>
      </c>
      <c r="F20" s="15">
        <v>1800</v>
      </c>
      <c r="G20" s="12"/>
      <c r="H20" s="5">
        <f t="shared" si="0"/>
        <v>0</v>
      </c>
      <c r="I20" s="12"/>
      <c r="J20" s="5">
        <f t="shared" si="1"/>
        <v>0</v>
      </c>
      <c r="K20" s="6">
        <f t="shared" si="2"/>
        <v>0</v>
      </c>
    </row>
    <row r="21" spans="1:11" ht="102">
      <c r="A21" s="3">
        <v>11</v>
      </c>
      <c r="B21" s="14" t="s">
        <v>231</v>
      </c>
      <c r="C21" s="12"/>
      <c r="D21" s="12"/>
      <c r="E21" s="11" t="s">
        <v>12</v>
      </c>
      <c r="F21" s="15">
        <v>50</v>
      </c>
      <c r="G21" s="12"/>
      <c r="H21" s="5">
        <f t="shared" si="0"/>
        <v>0</v>
      </c>
      <c r="I21" s="12"/>
      <c r="J21" s="5">
        <f t="shared" si="1"/>
        <v>0</v>
      </c>
      <c r="K21" s="6">
        <f t="shared" si="2"/>
        <v>0</v>
      </c>
    </row>
    <row r="22" spans="1:11" ht="15" thickBot="1">
      <c r="A22" s="2"/>
      <c r="B22" s="2"/>
      <c r="C22" s="2"/>
      <c r="D22" s="2"/>
      <c r="E22" s="70" t="s">
        <v>10</v>
      </c>
      <c r="F22" s="71"/>
      <c r="G22" s="72"/>
      <c r="H22" s="7">
        <f>SUM(H11:H21)</f>
        <v>0</v>
      </c>
      <c r="I22" s="2"/>
      <c r="J22" s="2"/>
      <c r="K22" s="7">
        <f>SUM(K11:K21)</f>
        <v>0</v>
      </c>
    </row>
    <row r="23" spans="1:11">
      <c r="A23" s="2"/>
      <c r="B23" s="2"/>
      <c r="C23" s="2"/>
      <c r="D23" s="2"/>
      <c r="E23" s="2"/>
      <c r="F23" s="2"/>
      <c r="G23" s="2"/>
      <c r="H23" s="2"/>
      <c r="I23" s="2"/>
      <c r="J23" s="2"/>
      <c r="K23" s="2"/>
    </row>
    <row r="24" spans="1:11">
      <c r="A24" s="2"/>
      <c r="B24" s="2"/>
      <c r="C24" s="2"/>
      <c r="D24" s="2"/>
      <c r="E24" s="2"/>
      <c r="F24" s="2"/>
      <c r="G24" s="2"/>
      <c r="H24" s="2"/>
      <c r="I24" s="2"/>
      <c r="J24" s="2"/>
      <c r="K24" s="2"/>
    </row>
    <row r="25" spans="1:11" ht="28.5" customHeight="1">
      <c r="A25" s="2"/>
      <c r="B25" s="2"/>
      <c r="C25" s="2"/>
      <c r="D25" s="2"/>
      <c r="E25" s="2"/>
      <c r="F25" s="2"/>
      <c r="G25" s="2"/>
      <c r="H25" s="73" t="s">
        <v>17</v>
      </c>
      <c r="I25" s="73"/>
      <c r="J25" s="73"/>
      <c r="K25" s="30"/>
    </row>
  </sheetData>
  <mergeCells count="17">
    <mergeCell ref="K8:K9"/>
    <mergeCell ref="E22:G22"/>
    <mergeCell ref="A1:K1"/>
    <mergeCell ref="A2:K2"/>
    <mergeCell ref="A3:K3"/>
    <mergeCell ref="A5:K5"/>
    <mergeCell ref="A6:K6"/>
    <mergeCell ref="A8:A9"/>
    <mergeCell ref="B8:B9"/>
    <mergeCell ref="C8:C9"/>
    <mergeCell ref="D8:D9"/>
    <mergeCell ref="E8:E9"/>
    <mergeCell ref="H25:J25"/>
    <mergeCell ref="F8:F9"/>
    <mergeCell ref="G8:G9"/>
    <mergeCell ref="H8:H9"/>
    <mergeCell ref="I8:J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3" customHeight="1">
      <c r="A3" s="65" t="s">
        <v>377</v>
      </c>
      <c r="B3" s="65"/>
      <c r="C3" s="65"/>
      <c r="D3" s="65"/>
      <c r="E3" s="65"/>
      <c r="F3" s="65"/>
      <c r="G3" s="65"/>
      <c r="H3" s="65"/>
      <c r="I3" s="65"/>
      <c r="J3" s="65"/>
      <c r="K3" s="65"/>
    </row>
    <row r="4" spans="1:11" ht="14.25" customHeight="1">
      <c r="A4" s="27"/>
      <c r="B4" s="27"/>
      <c r="C4" s="27"/>
      <c r="D4" s="27"/>
      <c r="E4" s="27"/>
      <c r="F4" s="27"/>
      <c r="G4" s="27"/>
      <c r="H4" s="27"/>
      <c r="I4" s="27"/>
      <c r="J4" s="27"/>
      <c r="K4" s="27"/>
    </row>
    <row r="5" spans="1:11">
      <c r="A5" s="66" t="s">
        <v>19</v>
      </c>
      <c r="B5" s="67"/>
      <c r="C5" s="67"/>
      <c r="D5" s="67"/>
      <c r="E5" s="67"/>
      <c r="F5" s="67"/>
      <c r="G5" s="67"/>
      <c r="H5" s="67"/>
      <c r="I5" s="67"/>
      <c r="J5" s="67"/>
      <c r="K5" s="67"/>
    </row>
    <row r="6" spans="1:11">
      <c r="A6" s="62" t="s">
        <v>232</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26" t="s">
        <v>11</v>
      </c>
      <c r="J9" s="26" t="s">
        <v>8</v>
      </c>
      <c r="K9" s="61"/>
    </row>
    <row r="10" spans="1:11">
      <c r="A10" s="25">
        <v>1</v>
      </c>
      <c r="B10" s="10">
        <v>2</v>
      </c>
      <c r="C10" s="10">
        <v>3</v>
      </c>
      <c r="D10" s="10">
        <v>4</v>
      </c>
      <c r="E10" s="10">
        <v>5</v>
      </c>
      <c r="F10" s="10">
        <v>6</v>
      </c>
      <c r="G10" s="10">
        <v>7</v>
      </c>
      <c r="H10" s="10">
        <v>8</v>
      </c>
      <c r="I10" s="10">
        <v>9</v>
      </c>
      <c r="J10" s="10">
        <v>10</v>
      </c>
      <c r="K10" s="10">
        <v>11</v>
      </c>
    </row>
    <row r="11" spans="1:11" ht="38.25">
      <c r="A11" s="3">
        <v>1</v>
      </c>
      <c r="B11" s="14" t="s">
        <v>233</v>
      </c>
      <c r="C11" s="12"/>
      <c r="D11" s="12"/>
      <c r="E11" s="11" t="s">
        <v>12</v>
      </c>
      <c r="F11" s="15">
        <v>1000</v>
      </c>
      <c r="G11" s="12"/>
      <c r="H11" s="5">
        <f t="shared" ref="H11:H18" si="0">ROUND(F11*G11,2)</f>
        <v>0</v>
      </c>
      <c r="I11" s="12"/>
      <c r="J11" s="5">
        <f>+H11*I11%</f>
        <v>0</v>
      </c>
      <c r="K11" s="6">
        <f>ROUND(H11+J11,2)</f>
        <v>0</v>
      </c>
    </row>
    <row r="12" spans="1:11" ht="165.75">
      <c r="A12" s="3">
        <v>2</v>
      </c>
      <c r="B12" s="14" t="s">
        <v>238</v>
      </c>
      <c r="C12" s="12"/>
      <c r="D12" s="12"/>
      <c r="E12" s="11" t="s">
        <v>12</v>
      </c>
      <c r="F12" s="15">
        <v>8000</v>
      </c>
      <c r="G12" s="12"/>
      <c r="H12" s="5">
        <f t="shared" si="0"/>
        <v>0</v>
      </c>
      <c r="I12" s="12"/>
      <c r="J12" s="5">
        <f t="shared" ref="J12:J18" si="1">+H12*I12%</f>
        <v>0</v>
      </c>
      <c r="K12" s="6">
        <f t="shared" ref="K12:K18" si="2">ROUND(H12+J12,2)</f>
        <v>0</v>
      </c>
    </row>
    <row r="13" spans="1:11" ht="25.5">
      <c r="A13" s="3">
        <v>3</v>
      </c>
      <c r="B13" s="14" t="s">
        <v>234</v>
      </c>
      <c r="C13" s="12"/>
      <c r="D13" s="12"/>
      <c r="E13" s="11" t="s">
        <v>12</v>
      </c>
      <c r="F13" s="15">
        <v>8000</v>
      </c>
      <c r="G13" s="12"/>
      <c r="H13" s="5">
        <f t="shared" si="0"/>
        <v>0</v>
      </c>
      <c r="I13" s="12"/>
      <c r="J13" s="5">
        <f t="shared" si="1"/>
        <v>0</v>
      </c>
      <c r="K13" s="6">
        <f t="shared" si="2"/>
        <v>0</v>
      </c>
    </row>
    <row r="14" spans="1:11" ht="38.25">
      <c r="A14" s="3">
        <v>4</v>
      </c>
      <c r="B14" s="14" t="s">
        <v>239</v>
      </c>
      <c r="C14" s="12"/>
      <c r="D14" s="12"/>
      <c r="E14" s="11" t="s">
        <v>16</v>
      </c>
      <c r="F14" s="15">
        <v>12</v>
      </c>
      <c r="G14" s="12"/>
      <c r="H14" s="5">
        <f t="shared" si="0"/>
        <v>0</v>
      </c>
      <c r="I14" s="12"/>
      <c r="J14" s="5">
        <f t="shared" si="1"/>
        <v>0</v>
      </c>
      <c r="K14" s="6">
        <f t="shared" si="2"/>
        <v>0</v>
      </c>
    </row>
    <row r="15" spans="1:11" ht="89.25">
      <c r="A15" s="3">
        <v>5</v>
      </c>
      <c r="B15" s="14" t="s">
        <v>240</v>
      </c>
      <c r="C15" s="12"/>
      <c r="D15" s="12"/>
      <c r="E15" s="11" t="s">
        <v>235</v>
      </c>
      <c r="F15" s="15">
        <v>900</v>
      </c>
      <c r="G15" s="12"/>
      <c r="H15" s="5">
        <f t="shared" si="0"/>
        <v>0</v>
      </c>
      <c r="I15" s="12"/>
      <c r="J15" s="5">
        <f t="shared" si="1"/>
        <v>0</v>
      </c>
      <c r="K15" s="6">
        <f t="shared" si="2"/>
        <v>0</v>
      </c>
    </row>
    <row r="16" spans="1:11" ht="51">
      <c r="A16" s="3">
        <v>6</v>
      </c>
      <c r="B16" s="14" t="s">
        <v>236</v>
      </c>
      <c r="C16" s="12"/>
      <c r="D16" s="12"/>
      <c r="E16" s="11" t="s">
        <v>12</v>
      </c>
      <c r="F16" s="15">
        <v>14000</v>
      </c>
      <c r="G16" s="12"/>
      <c r="H16" s="5">
        <f t="shared" si="0"/>
        <v>0</v>
      </c>
      <c r="I16" s="12"/>
      <c r="J16" s="5">
        <f t="shared" si="1"/>
        <v>0</v>
      </c>
      <c r="K16" s="6">
        <f t="shared" si="2"/>
        <v>0</v>
      </c>
    </row>
    <row r="17" spans="1:11" ht="51">
      <c r="A17" s="3">
        <v>7</v>
      </c>
      <c r="B17" s="14" t="s">
        <v>237</v>
      </c>
      <c r="C17" s="12"/>
      <c r="D17" s="12"/>
      <c r="E17" s="11" t="s">
        <v>12</v>
      </c>
      <c r="F17" s="15">
        <v>4000</v>
      </c>
      <c r="G17" s="12"/>
      <c r="H17" s="5">
        <f t="shared" si="0"/>
        <v>0</v>
      </c>
      <c r="I17" s="12"/>
      <c r="J17" s="5">
        <f t="shared" si="1"/>
        <v>0</v>
      </c>
      <c r="K17" s="6">
        <f t="shared" si="2"/>
        <v>0</v>
      </c>
    </row>
    <row r="18" spans="1:11" ht="25.5">
      <c r="A18" s="3">
        <v>8</v>
      </c>
      <c r="B18" s="14" t="s">
        <v>241</v>
      </c>
      <c r="C18" s="12"/>
      <c r="D18" s="12"/>
      <c r="E18" s="11" t="s">
        <v>12</v>
      </c>
      <c r="F18" s="15">
        <v>1000</v>
      </c>
      <c r="G18" s="12"/>
      <c r="H18" s="5">
        <f t="shared" si="0"/>
        <v>0</v>
      </c>
      <c r="I18" s="12"/>
      <c r="J18" s="5">
        <f t="shared" si="1"/>
        <v>0</v>
      </c>
      <c r="K18" s="6">
        <f t="shared" si="2"/>
        <v>0</v>
      </c>
    </row>
    <row r="19" spans="1:11" ht="15" thickBot="1">
      <c r="A19" s="2"/>
      <c r="B19" s="2"/>
      <c r="C19" s="2"/>
      <c r="D19" s="2"/>
      <c r="E19" s="70" t="s">
        <v>10</v>
      </c>
      <c r="F19" s="71"/>
      <c r="G19" s="72"/>
      <c r="H19" s="7">
        <f>SUM(H11:H18)</f>
        <v>0</v>
      </c>
      <c r="I19" s="2"/>
      <c r="J19" s="2"/>
      <c r="K19" s="7">
        <f>SUM(K11:K18)</f>
        <v>0</v>
      </c>
    </row>
    <row r="20" spans="1:11">
      <c r="A20" s="2"/>
      <c r="B20" s="2"/>
      <c r="C20" s="2"/>
      <c r="D20" s="2"/>
      <c r="E20" s="2"/>
      <c r="F20" s="2"/>
      <c r="G20" s="2"/>
      <c r="H20" s="2"/>
      <c r="I20" s="2"/>
      <c r="J20" s="2"/>
      <c r="K20" s="2"/>
    </row>
    <row r="21" spans="1:11">
      <c r="A21" s="2"/>
      <c r="B21" s="2"/>
      <c r="C21" s="2"/>
      <c r="D21" s="2"/>
      <c r="E21" s="2"/>
      <c r="F21" s="2"/>
      <c r="G21" s="2"/>
      <c r="H21" s="2"/>
      <c r="I21" s="2"/>
      <c r="J21" s="2"/>
      <c r="K21" s="2"/>
    </row>
    <row r="22" spans="1:11" ht="41.25" customHeight="1">
      <c r="A22" s="2"/>
      <c r="B22" s="2"/>
      <c r="C22" s="2"/>
      <c r="D22" s="2"/>
      <c r="E22" s="2"/>
      <c r="F22" s="2"/>
      <c r="G22" s="2"/>
      <c r="H22" s="73" t="s">
        <v>17</v>
      </c>
      <c r="I22" s="73"/>
      <c r="J22" s="73"/>
      <c r="K22" s="30"/>
    </row>
  </sheetData>
  <mergeCells count="17">
    <mergeCell ref="K8:K9"/>
    <mergeCell ref="E19:G19"/>
    <mergeCell ref="A1:K1"/>
    <mergeCell ref="A2:K2"/>
    <mergeCell ref="A3:K3"/>
    <mergeCell ref="A5:K5"/>
    <mergeCell ref="A6:K6"/>
    <mergeCell ref="A8:A9"/>
    <mergeCell ref="B8:B9"/>
    <mergeCell ref="C8:C9"/>
    <mergeCell ref="D8:D9"/>
    <mergeCell ref="E8:E9"/>
    <mergeCell ref="H22:J22"/>
    <mergeCell ref="F8:F9"/>
    <mergeCell ref="G8:G9"/>
    <mergeCell ref="H8:H9"/>
    <mergeCell ref="I8:J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0.75" customHeight="1">
      <c r="A3" s="65" t="s">
        <v>377</v>
      </c>
      <c r="B3" s="65"/>
      <c r="C3" s="65"/>
      <c r="D3" s="65"/>
      <c r="E3" s="65"/>
      <c r="F3" s="65"/>
      <c r="G3" s="65"/>
      <c r="H3" s="65"/>
      <c r="I3" s="65"/>
      <c r="J3" s="65"/>
      <c r="K3" s="65"/>
    </row>
    <row r="4" spans="1:11" ht="14.25" customHeight="1">
      <c r="A4" s="27"/>
      <c r="B4" s="27"/>
      <c r="C4" s="27"/>
      <c r="D4" s="27"/>
      <c r="E4" s="27"/>
      <c r="F4" s="27"/>
      <c r="G4" s="27"/>
      <c r="H4" s="27"/>
      <c r="I4" s="27"/>
      <c r="J4" s="27"/>
      <c r="K4" s="27"/>
    </row>
    <row r="5" spans="1:11">
      <c r="A5" s="66" t="s">
        <v>19</v>
      </c>
      <c r="B5" s="67"/>
      <c r="C5" s="67"/>
      <c r="D5" s="67"/>
      <c r="E5" s="67"/>
      <c r="F5" s="67"/>
      <c r="G5" s="67"/>
      <c r="H5" s="67"/>
      <c r="I5" s="67"/>
      <c r="J5" s="67"/>
      <c r="K5" s="67"/>
    </row>
    <row r="6" spans="1:11">
      <c r="A6" s="62" t="s">
        <v>242</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26" t="s">
        <v>11</v>
      </c>
      <c r="J9" s="26" t="s">
        <v>8</v>
      </c>
      <c r="K9" s="61"/>
    </row>
    <row r="10" spans="1:11">
      <c r="A10" s="25">
        <v>1</v>
      </c>
      <c r="B10" s="10">
        <v>2</v>
      </c>
      <c r="C10" s="10">
        <v>3</v>
      </c>
      <c r="D10" s="10">
        <v>4</v>
      </c>
      <c r="E10" s="10">
        <v>5</v>
      </c>
      <c r="F10" s="10">
        <v>6</v>
      </c>
      <c r="G10" s="10">
        <v>7</v>
      </c>
      <c r="H10" s="10">
        <v>8</v>
      </c>
      <c r="I10" s="10">
        <v>9</v>
      </c>
      <c r="J10" s="10">
        <v>10</v>
      </c>
      <c r="K10" s="10">
        <v>11</v>
      </c>
    </row>
    <row r="11" spans="1:11" ht="76.5">
      <c r="A11" s="3">
        <v>1</v>
      </c>
      <c r="B11" s="14" t="s">
        <v>243</v>
      </c>
      <c r="C11" s="12"/>
      <c r="D11" s="12"/>
      <c r="E11" s="11" t="s">
        <v>16</v>
      </c>
      <c r="F11" s="15">
        <v>300</v>
      </c>
      <c r="G11" s="12"/>
      <c r="H11" s="5">
        <f>ROUND(F11*G11,2)</f>
        <v>0</v>
      </c>
      <c r="I11" s="12"/>
      <c r="J11" s="5">
        <f>+H11*I11%</f>
        <v>0</v>
      </c>
      <c r="K11" s="6">
        <f>ROUND(H11+J11,2)</f>
        <v>0</v>
      </c>
    </row>
    <row r="12" spans="1:11" ht="15" thickBot="1">
      <c r="A12" s="2"/>
      <c r="B12" s="2"/>
      <c r="C12" s="2"/>
      <c r="D12" s="2"/>
      <c r="E12" s="70" t="s">
        <v>10</v>
      </c>
      <c r="F12" s="71"/>
      <c r="G12" s="72"/>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8.25" customHeight="1">
      <c r="A15" s="2"/>
      <c r="B15" s="2"/>
      <c r="C15" s="2"/>
      <c r="D15" s="2"/>
      <c r="E15" s="2"/>
      <c r="F15" s="2"/>
      <c r="G15" s="2"/>
      <c r="H15" s="73" t="s">
        <v>17</v>
      </c>
      <c r="I15" s="73"/>
      <c r="J15" s="73"/>
      <c r="K15" s="30"/>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0.75" customHeight="1">
      <c r="A3" s="65" t="s">
        <v>377</v>
      </c>
      <c r="B3" s="65"/>
      <c r="C3" s="65"/>
      <c r="D3" s="65"/>
      <c r="E3" s="65"/>
      <c r="F3" s="65"/>
      <c r="G3" s="65"/>
      <c r="H3" s="65"/>
      <c r="I3" s="65"/>
      <c r="J3" s="65"/>
      <c r="K3" s="65"/>
    </row>
    <row r="4" spans="1:11" ht="14.25" customHeight="1">
      <c r="A4" s="27"/>
      <c r="B4" s="27"/>
      <c r="C4" s="27"/>
      <c r="D4" s="27"/>
      <c r="E4" s="27"/>
      <c r="F4" s="27"/>
      <c r="G4" s="27"/>
      <c r="H4" s="27"/>
      <c r="I4" s="27"/>
      <c r="J4" s="27"/>
      <c r="K4" s="27"/>
    </row>
    <row r="5" spans="1:11">
      <c r="A5" s="66" t="s">
        <v>19</v>
      </c>
      <c r="B5" s="67"/>
      <c r="C5" s="67"/>
      <c r="D5" s="67"/>
      <c r="E5" s="67"/>
      <c r="F5" s="67"/>
      <c r="G5" s="67"/>
      <c r="H5" s="67"/>
      <c r="I5" s="67"/>
      <c r="J5" s="67"/>
      <c r="K5" s="67"/>
    </row>
    <row r="6" spans="1:11">
      <c r="A6" s="62" t="s">
        <v>244</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26" t="s">
        <v>11</v>
      </c>
      <c r="J9" s="26" t="s">
        <v>8</v>
      </c>
      <c r="K9" s="61"/>
    </row>
    <row r="10" spans="1:11">
      <c r="A10" s="25">
        <v>1</v>
      </c>
      <c r="B10" s="10">
        <v>2</v>
      </c>
      <c r="C10" s="10">
        <v>3</v>
      </c>
      <c r="D10" s="10">
        <v>4</v>
      </c>
      <c r="E10" s="10">
        <v>5</v>
      </c>
      <c r="F10" s="10">
        <v>6</v>
      </c>
      <c r="G10" s="10">
        <v>7</v>
      </c>
      <c r="H10" s="10">
        <v>8</v>
      </c>
      <c r="I10" s="10">
        <v>9</v>
      </c>
      <c r="J10" s="10">
        <v>10</v>
      </c>
      <c r="K10" s="10">
        <v>11</v>
      </c>
    </row>
    <row r="11" spans="1:11" ht="63.75">
      <c r="A11" s="3">
        <v>1</v>
      </c>
      <c r="B11" s="14" t="s">
        <v>248</v>
      </c>
      <c r="C11" s="12"/>
      <c r="D11" s="12"/>
      <c r="E11" s="11" t="s">
        <v>12</v>
      </c>
      <c r="F11" s="15">
        <v>2500</v>
      </c>
      <c r="G11" s="12"/>
      <c r="H11" s="5">
        <f t="shared" ref="H11:H16" si="0">ROUND(F11*G11,2)</f>
        <v>0</v>
      </c>
      <c r="I11" s="12"/>
      <c r="J11" s="5">
        <f>+H11*I11%</f>
        <v>0</v>
      </c>
      <c r="K11" s="6">
        <f>ROUND(H11+J11,2)</f>
        <v>0</v>
      </c>
    </row>
    <row r="12" spans="1:11" ht="38.25">
      <c r="A12" s="3">
        <v>2</v>
      </c>
      <c r="B12" s="14" t="s">
        <v>249</v>
      </c>
      <c r="C12" s="12"/>
      <c r="D12" s="12"/>
      <c r="E12" s="11" t="s">
        <v>12</v>
      </c>
      <c r="F12" s="15">
        <v>200</v>
      </c>
      <c r="G12" s="12"/>
      <c r="H12" s="5">
        <f t="shared" si="0"/>
        <v>0</v>
      </c>
      <c r="I12" s="12"/>
      <c r="J12" s="5">
        <f t="shared" ref="J12:J16" si="1">+H12*I12%</f>
        <v>0</v>
      </c>
      <c r="K12" s="6">
        <f t="shared" ref="K12:K16" si="2">ROUND(H12+J12,2)</f>
        <v>0</v>
      </c>
    </row>
    <row r="13" spans="1:11" ht="76.5">
      <c r="A13" s="3">
        <v>3</v>
      </c>
      <c r="B13" s="14" t="s">
        <v>245</v>
      </c>
      <c r="C13" s="12"/>
      <c r="D13" s="12"/>
      <c r="E13" s="11" t="s">
        <v>12</v>
      </c>
      <c r="F13" s="15">
        <v>2000</v>
      </c>
      <c r="G13" s="12"/>
      <c r="H13" s="5">
        <f t="shared" si="0"/>
        <v>0</v>
      </c>
      <c r="I13" s="12"/>
      <c r="J13" s="5">
        <f t="shared" si="1"/>
        <v>0</v>
      </c>
      <c r="K13" s="6">
        <f t="shared" si="2"/>
        <v>0</v>
      </c>
    </row>
    <row r="14" spans="1:11" ht="89.25">
      <c r="A14" s="3">
        <v>4</v>
      </c>
      <c r="B14" s="14" t="s">
        <v>250</v>
      </c>
      <c r="C14" s="12"/>
      <c r="D14" s="12"/>
      <c r="E14" s="11" t="s">
        <v>12</v>
      </c>
      <c r="F14" s="15">
        <v>3400</v>
      </c>
      <c r="G14" s="12"/>
      <c r="H14" s="5">
        <f t="shared" si="0"/>
        <v>0</v>
      </c>
      <c r="I14" s="12"/>
      <c r="J14" s="5">
        <f t="shared" si="1"/>
        <v>0</v>
      </c>
      <c r="K14" s="6">
        <f t="shared" si="2"/>
        <v>0</v>
      </c>
    </row>
    <row r="15" spans="1:11" ht="51">
      <c r="A15" s="3">
        <v>5</v>
      </c>
      <c r="B15" s="14" t="s">
        <v>246</v>
      </c>
      <c r="C15" s="12"/>
      <c r="D15" s="12"/>
      <c r="E15" s="11" t="s">
        <v>12</v>
      </c>
      <c r="F15" s="15">
        <v>100</v>
      </c>
      <c r="G15" s="12"/>
      <c r="H15" s="5">
        <f t="shared" si="0"/>
        <v>0</v>
      </c>
      <c r="I15" s="12"/>
      <c r="J15" s="5">
        <f t="shared" si="1"/>
        <v>0</v>
      </c>
      <c r="K15" s="6">
        <f t="shared" si="2"/>
        <v>0</v>
      </c>
    </row>
    <row r="16" spans="1:11" ht="51">
      <c r="A16" s="3">
        <v>6</v>
      </c>
      <c r="B16" s="14" t="s">
        <v>247</v>
      </c>
      <c r="C16" s="12"/>
      <c r="D16" s="12"/>
      <c r="E16" s="11" t="s">
        <v>12</v>
      </c>
      <c r="F16" s="15">
        <v>4000</v>
      </c>
      <c r="G16" s="12"/>
      <c r="H16" s="5">
        <f t="shared" si="0"/>
        <v>0</v>
      </c>
      <c r="I16" s="12"/>
      <c r="J16" s="5">
        <f t="shared" si="1"/>
        <v>0</v>
      </c>
      <c r="K16" s="6">
        <f t="shared" si="2"/>
        <v>0</v>
      </c>
    </row>
    <row r="17" spans="1:11" ht="15" thickBot="1">
      <c r="A17" s="2"/>
      <c r="B17" s="2"/>
      <c r="C17" s="2"/>
      <c r="D17" s="2"/>
      <c r="E17" s="70" t="s">
        <v>10</v>
      </c>
      <c r="F17" s="71"/>
      <c r="G17" s="72"/>
      <c r="H17" s="7">
        <f>SUM(H11:H16)</f>
        <v>0</v>
      </c>
      <c r="I17" s="2"/>
      <c r="J17" s="2"/>
      <c r="K17" s="7">
        <f>SUM(K11:K16)</f>
        <v>0</v>
      </c>
    </row>
    <row r="18" spans="1:11">
      <c r="A18" s="2"/>
      <c r="B18" s="2"/>
      <c r="C18" s="2"/>
      <c r="D18" s="2"/>
      <c r="E18" s="2"/>
      <c r="F18" s="2"/>
      <c r="G18" s="2"/>
      <c r="H18" s="2"/>
      <c r="I18" s="2"/>
      <c r="J18" s="2"/>
      <c r="K18" s="2"/>
    </row>
    <row r="19" spans="1:11">
      <c r="A19" s="2"/>
      <c r="B19" s="2"/>
      <c r="C19" s="2"/>
      <c r="D19" s="2"/>
      <c r="E19" s="2"/>
      <c r="F19" s="2"/>
      <c r="G19" s="2"/>
      <c r="H19" s="2"/>
      <c r="I19" s="2"/>
      <c r="J19" s="2"/>
      <c r="K19" s="2"/>
    </row>
    <row r="20" spans="1:11" ht="36.75" customHeight="1">
      <c r="A20" s="2"/>
      <c r="B20" s="2"/>
      <c r="C20" s="2"/>
      <c r="D20" s="2"/>
      <c r="E20" s="2"/>
      <c r="F20" s="2"/>
      <c r="G20" s="2"/>
      <c r="H20" s="73" t="s">
        <v>17</v>
      </c>
      <c r="I20" s="73"/>
      <c r="J20" s="73"/>
      <c r="K20" s="30"/>
    </row>
  </sheetData>
  <mergeCells count="17">
    <mergeCell ref="K8:K9"/>
    <mergeCell ref="E17:G17"/>
    <mergeCell ref="A1:K1"/>
    <mergeCell ref="A2:K2"/>
    <mergeCell ref="A3:K3"/>
    <mergeCell ref="A5:K5"/>
    <mergeCell ref="A6:K6"/>
    <mergeCell ref="A8:A9"/>
    <mergeCell ref="B8:B9"/>
    <mergeCell ref="C8:C9"/>
    <mergeCell ref="D8:D9"/>
    <mergeCell ref="E8:E9"/>
    <mergeCell ref="H20:J20"/>
    <mergeCell ref="F8:F9"/>
    <mergeCell ref="G8:G9"/>
    <mergeCell ref="H8:H9"/>
    <mergeCell ref="I8:J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9.25" customHeight="1">
      <c r="A3" s="65" t="s">
        <v>377</v>
      </c>
      <c r="B3" s="65"/>
      <c r="C3" s="65"/>
      <c r="D3" s="65"/>
      <c r="E3" s="65"/>
      <c r="F3" s="65"/>
      <c r="G3" s="65"/>
      <c r="H3" s="65"/>
      <c r="I3" s="65"/>
      <c r="J3" s="65"/>
      <c r="K3" s="65"/>
    </row>
    <row r="4" spans="1:11" ht="14.25" customHeight="1">
      <c r="A4" s="27"/>
      <c r="B4" s="27"/>
      <c r="C4" s="27"/>
      <c r="D4" s="27"/>
      <c r="E4" s="27"/>
      <c r="F4" s="27"/>
      <c r="G4" s="27"/>
      <c r="H4" s="27"/>
      <c r="I4" s="27"/>
      <c r="J4" s="27"/>
      <c r="K4" s="27"/>
    </row>
    <row r="5" spans="1:11">
      <c r="A5" s="66" t="s">
        <v>19</v>
      </c>
      <c r="B5" s="67"/>
      <c r="C5" s="67"/>
      <c r="D5" s="67"/>
      <c r="E5" s="67"/>
      <c r="F5" s="67"/>
      <c r="G5" s="67"/>
      <c r="H5" s="67"/>
      <c r="I5" s="67"/>
      <c r="J5" s="67"/>
      <c r="K5" s="67"/>
    </row>
    <row r="6" spans="1:11">
      <c r="A6" s="62" t="s">
        <v>251</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26" t="s">
        <v>11</v>
      </c>
      <c r="J9" s="26" t="s">
        <v>8</v>
      </c>
      <c r="K9" s="61"/>
    </row>
    <row r="10" spans="1:11">
      <c r="A10" s="25">
        <v>1</v>
      </c>
      <c r="B10" s="10">
        <v>2</v>
      </c>
      <c r="C10" s="10">
        <v>3</v>
      </c>
      <c r="D10" s="10">
        <v>4</v>
      </c>
      <c r="E10" s="10">
        <v>5</v>
      </c>
      <c r="F10" s="10">
        <v>6</v>
      </c>
      <c r="G10" s="10">
        <v>7</v>
      </c>
      <c r="H10" s="10">
        <v>8</v>
      </c>
      <c r="I10" s="10">
        <v>9</v>
      </c>
      <c r="J10" s="10">
        <v>10</v>
      </c>
      <c r="K10" s="10">
        <v>11</v>
      </c>
    </row>
    <row r="11" spans="1:11" ht="38.25">
      <c r="A11" s="3">
        <v>1</v>
      </c>
      <c r="B11" s="14" t="s">
        <v>252</v>
      </c>
      <c r="C11" s="12"/>
      <c r="D11" s="12"/>
      <c r="E11" s="11" t="s">
        <v>16</v>
      </c>
      <c r="F11" s="15">
        <v>16</v>
      </c>
      <c r="G11" s="12"/>
      <c r="H11" s="5">
        <f>ROUND(F11*G11,2)</f>
        <v>0</v>
      </c>
      <c r="I11" s="12"/>
      <c r="J11" s="5">
        <f>+H11*I11%</f>
        <v>0</v>
      </c>
      <c r="K11" s="6">
        <f>ROUND(H11+J11,2)</f>
        <v>0</v>
      </c>
    </row>
    <row r="12" spans="1:11" ht="15" thickBot="1">
      <c r="A12" s="2"/>
      <c r="B12" s="2"/>
      <c r="C12" s="2"/>
      <c r="D12" s="2"/>
      <c r="E12" s="70" t="s">
        <v>10</v>
      </c>
      <c r="F12" s="71"/>
      <c r="G12" s="72"/>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1.5" customHeight="1">
      <c r="A15" s="2"/>
      <c r="B15" s="2"/>
      <c r="C15" s="2"/>
      <c r="D15" s="2"/>
      <c r="E15" s="2"/>
      <c r="F15" s="2"/>
      <c r="G15" s="2"/>
      <c r="H15" s="73" t="s">
        <v>17</v>
      </c>
      <c r="I15" s="73"/>
      <c r="J15" s="73"/>
      <c r="K15" s="30"/>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0" customHeight="1">
      <c r="A3" s="65" t="s">
        <v>377</v>
      </c>
      <c r="B3" s="65"/>
      <c r="C3" s="65"/>
      <c r="D3" s="65"/>
      <c r="E3" s="65"/>
      <c r="F3" s="65"/>
      <c r="G3" s="65"/>
      <c r="H3" s="65"/>
      <c r="I3" s="65"/>
      <c r="J3" s="65"/>
      <c r="K3" s="65"/>
    </row>
    <row r="4" spans="1:11" ht="14.25" customHeight="1">
      <c r="A4" s="27"/>
      <c r="B4" s="27"/>
      <c r="C4" s="27"/>
      <c r="D4" s="27"/>
      <c r="E4" s="27"/>
      <c r="F4" s="27"/>
      <c r="G4" s="27"/>
      <c r="H4" s="27"/>
      <c r="I4" s="27"/>
      <c r="J4" s="27"/>
      <c r="K4" s="27"/>
    </row>
    <row r="5" spans="1:11">
      <c r="A5" s="66" t="s">
        <v>19</v>
      </c>
      <c r="B5" s="67"/>
      <c r="C5" s="67"/>
      <c r="D5" s="67"/>
      <c r="E5" s="67"/>
      <c r="F5" s="67"/>
      <c r="G5" s="67"/>
      <c r="H5" s="67"/>
      <c r="I5" s="67"/>
      <c r="J5" s="67"/>
      <c r="K5" s="67"/>
    </row>
    <row r="6" spans="1:11">
      <c r="A6" s="62" t="s">
        <v>253</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26" t="s">
        <v>11</v>
      </c>
      <c r="J9" s="26" t="s">
        <v>8</v>
      </c>
      <c r="K9" s="61"/>
    </row>
    <row r="10" spans="1:11">
      <c r="A10" s="25">
        <v>1</v>
      </c>
      <c r="B10" s="10">
        <v>2</v>
      </c>
      <c r="C10" s="10">
        <v>3</v>
      </c>
      <c r="D10" s="10">
        <v>4</v>
      </c>
      <c r="E10" s="10">
        <v>5</v>
      </c>
      <c r="F10" s="10">
        <v>6</v>
      </c>
      <c r="G10" s="10">
        <v>7</v>
      </c>
      <c r="H10" s="10">
        <v>8</v>
      </c>
      <c r="I10" s="10">
        <v>9</v>
      </c>
      <c r="J10" s="10">
        <v>10</v>
      </c>
      <c r="K10" s="10">
        <v>11</v>
      </c>
    </row>
    <row r="11" spans="1:11" ht="178.5">
      <c r="A11" s="3">
        <v>1</v>
      </c>
      <c r="B11" s="14" t="s">
        <v>254</v>
      </c>
      <c r="C11" s="12"/>
      <c r="D11" s="12"/>
      <c r="E11" s="11" t="s">
        <v>12</v>
      </c>
      <c r="F11" s="15">
        <v>30</v>
      </c>
      <c r="G11" s="12"/>
      <c r="H11" s="5">
        <f t="shared" ref="H11:H12" si="0">ROUND(F11*G11,2)</f>
        <v>0</v>
      </c>
      <c r="I11" s="12"/>
      <c r="J11" s="5">
        <f>+H11*I11%</f>
        <v>0</v>
      </c>
      <c r="K11" s="6">
        <f>ROUND(H11+J11,2)</f>
        <v>0</v>
      </c>
    </row>
    <row r="12" spans="1:11" ht="153">
      <c r="A12" s="3">
        <v>2</v>
      </c>
      <c r="B12" s="14" t="s">
        <v>255</v>
      </c>
      <c r="C12" s="12"/>
      <c r="D12" s="12"/>
      <c r="E12" s="11" t="s">
        <v>12</v>
      </c>
      <c r="F12" s="15">
        <v>250</v>
      </c>
      <c r="G12" s="12"/>
      <c r="H12" s="5">
        <f t="shared" si="0"/>
        <v>0</v>
      </c>
      <c r="I12" s="12"/>
      <c r="J12" s="5">
        <f t="shared" ref="J12" si="1">+H12*I12%</f>
        <v>0</v>
      </c>
      <c r="K12" s="6">
        <f t="shared" ref="K12" si="2">ROUND(H12+J12,2)</f>
        <v>0</v>
      </c>
    </row>
    <row r="13" spans="1:11" ht="15" thickBot="1">
      <c r="A13" s="2"/>
      <c r="B13" s="2"/>
      <c r="C13" s="2"/>
      <c r="D13" s="2"/>
      <c r="E13" s="70" t="s">
        <v>10</v>
      </c>
      <c r="F13" s="71"/>
      <c r="G13" s="72"/>
      <c r="H13" s="7">
        <f>SUM(H11:H12)</f>
        <v>0</v>
      </c>
      <c r="I13" s="2"/>
      <c r="J13" s="2"/>
      <c r="K13" s="7">
        <f>SUM(K11:K12)</f>
        <v>0</v>
      </c>
    </row>
    <row r="14" spans="1:11">
      <c r="A14" s="2"/>
      <c r="B14" s="2"/>
      <c r="C14" s="2"/>
      <c r="D14" s="2"/>
      <c r="E14" s="2"/>
      <c r="F14" s="2"/>
      <c r="G14" s="2"/>
      <c r="H14" s="2"/>
      <c r="I14" s="2"/>
      <c r="J14" s="2"/>
      <c r="K14" s="2"/>
    </row>
    <row r="15" spans="1:11">
      <c r="A15" s="2"/>
      <c r="B15" s="2"/>
      <c r="C15" s="2"/>
      <c r="D15" s="2"/>
      <c r="E15" s="2"/>
      <c r="F15" s="2"/>
      <c r="G15" s="2"/>
      <c r="H15" s="2"/>
      <c r="I15" s="2"/>
      <c r="J15" s="2"/>
      <c r="K15" s="2"/>
    </row>
    <row r="16" spans="1:11" ht="31.5" customHeight="1">
      <c r="A16" s="2"/>
      <c r="B16" s="2"/>
      <c r="C16" s="2"/>
      <c r="D16" s="2"/>
      <c r="E16" s="2"/>
      <c r="F16" s="2"/>
      <c r="G16" s="2"/>
      <c r="H16" s="73" t="s">
        <v>17</v>
      </c>
      <c r="I16" s="73"/>
      <c r="J16" s="73"/>
      <c r="K16" s="30"/>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7" customHeight="1">
      <c r="A3" s="65" t="s">
        <v>377</v>
      </c>
      <c r="B3" s="65"/>
      <c r="C3" s="65"/>
      <c r="D3" s="65"/>
      <c r="E3" s="65"/>
      <c r="F3" s="65"/>
      <c r="G3" s="65"/>
      <c r="H3" s="65"/>
      <c r="I3" s="65"/>
      <c r="J3" s="65"/>
      <c r="K3" s="65"/>
    </row>
    <row r="4" spans="1:11" ht="14.25" customHeight="1">
      <c r="A4" s="27"/>
      <c r="B4" s="27"/>
      <c r="C4" s="27"/>
      <c r="D4" s="27"/>
      <c r="E4" s="27"/>
      <c r="F4" s="27"/>
      <c r="G4" s="27"/>
      <c r="H4" s="27"/>
      <c r="I4" s="27"/>
      <c r="J4" s="27"/>
      <c r="K4" s="27"/>
    </row>
    <row r="5" spans="1:11">
      <c r="A5" s="66" t="s">
        <v>19</v>
      </c>
      <c r="B5" s="67"/>
      <c r="C5" s="67"/>
      <c r="D5" s="67"/>
      <c r="E5" s="67"/>
      <c r="F5" s="67"/>
      <c r="G5" s="67"/>
      <c r="H5" s="67"/>
      <c r="I5" s="67"/>
      <c r="J5" s="67"/>
      <c r="K5" s="67"/>
    </row>
    <row r="6" spans="1:11">
      <c r="A6" s="62" t="s">
        <v>256</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26" t="s">
        <v>11</v>
      </c>
      <c r="J9" s="26" t="s">
        <v>8</v>
      </c>
      <c r="K9" s="61"/>
    </row>
    <row r="10" spans="1:11">
      <c r="A10" s="25">
        <v>1</v>
      </c>
      <c r="B10" s="10">
        <v>2</v>
      </c>
      <c r="C10" s="10">
        <v>3</v>
      </c>
      <c r="D10" s="10">
        <v>4</v>
      </c>
      <c r="E10" s="10">
        <v>5</v>
      </c>
      <c r="F10" s="10">
        <v>6</v>
      </c>
      <c r="G10" s="10">
        <v>7</v>
      </c>
      <c r="H10" s="10">
        <v>8</v>
      </c>
      <c r="I10" s="10">
        <v>9</v>
      </c>
      <c r="J10" s="10">
        <v>10</v>
      </c>
      <c r="K10" s="10">
        <v>11</v>
      </c>
    </row>
    <row r="11" spans="1:11" ht="25.5">
      <c r="A11" s="3">
        <v>1</v>
      </c>
      <c r="B11" s="14" t="s">
        <v>258</v>
      </c>
      <c r="C11" s="12"/>
      <c r="D11" s="12"/>
      <c r="E11" s="11" t="s">
        <v>16</v>
      </c>
      <c r="F11" s="15">
        <v>20</v>
      </c>
      <c r="G11" s="12"/>
      <c r="H11" s="5">
        <f>ROUND(F11*G11,2)</f>
        <v>0</v>
      </c>
      <c r="I11" s="12"/>
      <c r="J11" s="5">
        <f>+H11*I11%</f>
        <v>0</v>
      </c>
      <c r="K11" s="6">
        <f>ROUND(H11+J11,2)</f>
        <v>0</v>
      </c>
    </row>
    <row r="12" spans="1:11" ht="15" thickBot="1">
      <c r="A12" s="2"/>
      <c r="B12" s="2"/>
      <c r="C12" s="2"/>
      <c r="D12" s="2"/>
      <c r="E12" s="70" t="s">
        <v>10</v>
      </c>
      <c r="F12" s="71"/>
      <c r="G12" s="72"/>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29.25" customHeight="1">
      <c r="A15" s="2"/>
      <c r="B15" s="2"/>
      <c r="C15" s="2"/>
      <c r="D15" s="2"/>
      <c r="E15" s="2"/>
      <c r="F15" s="2"/>
      <c r="G15" s="2"/>
      <c r="H15" s="73" t="s">
        <v>17</v>
      </c>
      <c r="I15" s="73"/>
      <c r="J15" s="73"/>
      <c r="K15" s="30"/>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9.25" customHeight="1">
      <c r="A3" s="65" t="s">
        <v>377</v>
      </c>
      <c r="B3" s="65"/>
      <c r="C3" s="65"/>
      <c r="D3" s="65"/>
      <c r="E3" s="65"/>
      <c r="F3" s="65"/>
      <c r="G3" s="65"/>
      <c r="H3" s="65"/>
      <c r="I3" s="65"/>
      <c r="J3" s="65"/>
      <c r="K3" s="65"/>
    </row>
    <row r="4" spans="1:11" ht="14.25" customHeight="1">
      <c r="A4" s="27"/>
      <c r="B4" s="27"/>
      <c r="C4" s="27"/>
      <c r="D4" s="27"/>
      <c r="E4" s="27"/>
      <c r="F4" s="27"/>
      <c r="G4" s="27"/>
      <c r="H4" s="27"/>
      <c r="I4" s="27"/>
      <c r="J4" s="27"/>
      <c r="K4" s="27"/>
    </row>
    <row r="5" spans="1:11">
      <c r="A5" s="66" t="s">
        <v>19</v>
      </c>
      <c r="B5" s="67"/>
      <c r="C5" s="67"/>
      <c r="D5" s="67"/>
      <c r="E5" s="67"/>
      <c r="F5" s="67"/>
      <c r="G5" s="67"/>
      <c r="H5" s="67"/>
      <c r="I5" s="67"/>
      <c r="J5" s="67"/>
      <c r="K5" s="67"/>
    </row>
    <row r="6" spans="1:11">
      <c r="A6" s="62" t="s">
        <v>259</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26" t="s">
        <v>11</v>
      </c>
      <c r="J9" s="26" t="s">
        <v>8</v>
      </c>
      <c r="K9" s="61"/>
    </row>
    <row r="10" spans="1:11">
      <c r="A10" s="25">
        <v>1</v>
      </c>
      <c r="B10" s="10">
        <v>2</v>
      </c>
      <c r="C10" s="10">
        <v>3</v>
      </c>
      <c r="D10" s="10">
        <v>4</v>
      </c>
      <c r="E10" s="10">
        <v>5</v>
      </c>
      <c r="F10" s="10">
        <v>6</v>
      </c>
      <c r="G10" s="10">
        <v>7</v>
      </c>
      <c r="H10" s="10">
        <v>8</v>
      </c>
      <c r="I10" s="10">
        <v>9</v>
      </c>
      <c r="J10" s="10">
        <v>10</v>
      </c>
      <c r="K10" s="10">
        <v>11</v>
      </c>
    </row>
    <row r="11" spans="1:11" ht="140.25">
      <c r="A11" s="3">
        <v>1</v>
      </c>
      <c r="B11" s="14" t="s">
        <v>257</v>
      </c>
      <c r="C11" s="12"/>
      <c r="D11" s="12"/>
      <c r="E11" s="11" t="s">
        <v>16</v>
      </c>
      <c r="F11" s="15">
        <v>50</v>
      </c>
      <c r="G11" s="12"/>
      <c r="H11" s="5">
        <f>ROUND(F11*G11,2)</f>
        <v>0</v>
      </c>
      <c r="I11" s="12"/>
      <c r="J11" s="5">
        <f>+H11*I11%</f>
        <v>0</v>
      </c>
      <c r="K11" s="6">
        <f>ROUND(H11+J11,2)</f>
        <v>0</v>
      </c>
    </row>
    <row r="12" spans="1:11" ht="15" thickBot="1">
      <c r="A12" s="2"/>
      <c r="B12" s="2"/>
      <c r="C12" s="2"/>
      <c r="D12" s="2"/>
      <c r="E12" s="70" t="s">
        <v>10</v>
      </c>
      <c r="F12" s="71"/>
      <c r="G12" s="72"/>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3" customHeight="1">
      <c r="A15" s="2"/>
      <c r="B15" s="2"/>
      <c r="C15" s="2"/>
      <c r="D15" s="2"/>
      <c r="E15" s="2"/>
      <c r="F15" s="2"/>
      <c r="G15" s="2"/>
      <c r="H15" s="73" t="s">
        <v>17</v>
      </c>
      <c r="I15" s="73"/>
      <c r="J15" s="73"/>
      <c r="K15" s="30"/>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8.5" customHeight="1">
      <c r="A3" s="65" t="s">
        <v>377</v>
      </c>
      <c r="B3" s="65"/>
      <c r="C3" s="65"/>
      <c r="D3" s="65"/>
      <c r="E3" s="65"/>
      <c r="F3" s="65"/>
      <c r="G3" s="65"/>
      <c r="H3" s="65"/>
      <c r="I3" s="65"/>
      <c r="J3" s="65"/>
      <c r="K3" s="65"/>
    </row>
    <row r="4" spans="1:11" ht="14.25" customHeight="1">
      <c r="A4" s="16"/>
      <c r="B4" s="16"/>
      <c r="C4" s="16"/>
      <c r="D4" s="16"/>
      <c r="E4" s="16"/>
      <c r="F4" s="16"/>
      <c r="G4" s="16"/>
      <c r="H4" s="16"/>
      <c r="I4" s="16"/>
      <c r="J4" s="16"/>
      <c r="K4" s="16"/>
    </row>
    <row r="5" spans="1:11">
      <c r="A5" s="66" t="s">
        <v>19</v>
      </c>
      <c r="B5" s="67"/>
      <c r="C5" s="67"/>
      <c r="D5" s="67"/>
      <c r="E5" s="67"/>
      <c r="F5" s="67"/>
      <c r="G5" s="67"/>
      <c r="H5" s="67"/>
      <c r="I5" s="67"/>
      <c r="J5" s="67"/>
      <c r="K5" s="67"/>
    </row>
    <row r="6" spans="1:11">
      <c r="A6" s="62" t="s">
        <v>18</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13" t="s">
        <v>11</v>
      </c>
      <c r="J9" s="13" t="s">
        <v>8</v>
      </c>
      <c r="K9" s="61"/>
    </row>
    <row r="10" spans="1:11">
      <c r="A10" s="9">
        <v>1</v>
      </c>
      <c r="B10" s="10">
        <v>2</v>
      </c>
      <c r="C10" s="10">
        <v>3</v>
      </c>
      <c r="D10" s="10">
        <v>4</v>
      </c>
      <c r="E10" s="10">
        <v>5</v>
      </c>
      <c r="F10" s="10">
        <v>6</v>
      </c>
      <c r="G10" s="10">
        <v>7</v>
      </c>
      <c r="H10" s="10">
        <v>8</v>
      </c>
      <c r="I10" s="10">
        <v>9</v>
      </c>
      <c r="J10" s="10">
        <v>10</v>
      </c>
      <c r="K10" s="10">
        <v>11</v>
      </c>
    </row>
    <row r="11" spans="1:11" ht="255">
      <c r="A11" s="3">
        <v>1</v>
      </c>
      <c r="B11" s="14" t="s">
        <v>105</v>
      </c>
      <c r="C11" s="12"/>
      <c r="D11" s="12"/>
      <c r="E11" s="11" t="s">
        <v>12</v>
      </c>
      <c r="F11" s="15">
        <v>1200</v>
      </c>
      <c r="G11" s="12"/>
      <c r="H11" s="5">
        <f>ROUND(F11*G11,2)</f>
        <v>0</v>
      </c>
      <c r="I11" s="12"/>
      <c r="J11" s="5">
        <f>+H11*I11%</f>
        <v>0</v>
      </c>
      <c r="K11" s="6">
        <f>ROUND(H11+J11,2)</f>
        <v>0</v>
      </c>
    </row>
    <row r="12" spans="1:11" ht="127.5">
      <c r="A12" s="3">
        <v>2</v>
      </c>
      <c r="B12" s="14" t="s">
        <v>25</v>
      </c>
      <c r="C12" s="12"/>
      <c r="D12" s="12"/>
      <c r="E12" s="11" t="s">
        <v>12</v>
      </c>
      <c r="F12" s="15">
        <v>100</v>
      </c>
      <c r="G12" s="12"/>
      <c r="H12" s="5">
        <f>ROUND(F12*G12,2)</f>
        <v>0</v>
      </c>
      <c r="I12" s="12"/>
      <c r="J12" s="5">
        <f>+H12*I12%</f>
        <v>0</v>
      </c>
      <c r="K12" s="6">
        <f>ROUND(H12+J12,2)</f>
        <v>0</v>
      </c>
    </row>
    <row r="13" spans="1:11" ht="15" thickBot="1">
      <c r="A13" s="2"/>
      <c r="B13" s="2"/>
      <c r="C13" s="2"/>
      <c r="D13" s="2"/>
      <c r="E13" s="70" t="s">
        <v>10</v>
      </c>
      <c r="F13" s="71"/>
      <c r="G13" s="72"/>
      <c r="H13" s="7">
        <f>SUM(H11:H12)</f>
        <v>0</v>
      </c>
      <c r="I13" s="2"/>
      <c r="J13" s="2"/>
      <c r="K13" s="7">
        <f>SUM(K11:K12)</f>
        <v>0</v>
      </c>
    </row>
    <row r="14" spans="1:11">
      <c r="A14" s="2"/>
      <c r="B14" s="2"/>
      <c r="C14" s="2"/>
      <c r="D14" s="2"/>
      <c r="E14" s="2"/>
      <c r="F14" s="2"/>
      <c r="G14" s="2"/>
      <c r="H14" s="2"/>
      <c r="I14" s="2"/>
      <c r="J14" s="2"/>
      <c r="K14" s="2"/>
    </row>
    <row r="15" spans="1:11" ht="9.75" customHeight="1">
      <c r="A15" s="2"/>
      <c r="B15" s="2"/>
      <c r="C15" s="2"/>
      <c r="D15" s="2"/>
      <c r="E15" s="2"/>
      <c r="F15" s="2"/>
      <c r="G15" s="2"/>
      <c r="H15" s="2"/>
      <c r="I15" s="2"/>
      <c r="J15" s="2"/>
      <c r="K15" s="2"/>
    </row>
    <row r="16" spans="1:11" ht="41.25" customHeight="1">
      <c r="A16" s="2"/>
      <c r="B16" s="2"/>
      <c r="C16" s="2"/>
      <c r="D16" s="2"/>
      <c r="E16" s="2"/>
      <c r="F16" s="2"/>
      <c r="G16" s="2"/>
      <c r="H16" s="73" t="s">
        <v>17</v>
      </c>
      <c r="I16" s="73"/>
      <c r="J16" s="73"/>
      <c r="K16" s="8"/>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0" customHeight="1">
      <c r="A3" s="65" t="s">
        <v>377</v>
      </c>
      <c r="B3" s="65"/>
      <c r="C3" s="65"/>
      <c r="D3" s="65"/>
      <c r="E3" s="65"/>
      <c r="F3" s="65"/>
      <c r="G3" s="65"/>
      <c r="H3" s="65"/>
      <c r="I3" s="65"/>
      <c r="J3" s="65"/>
      <c r="K3" s="65"/>
    </row>
    <row r="4" spans="1:11" ht="14.25" customHeight="1">
      <c r="A4" s="27"/>
      <c r="B4" s="27"/>
      <c r="C4" s="27"/>
      <c r="D4" s="27"/>
      <c r="E4" s="27"/>
      <c r="F4" s="27"/>
      <c r="G4" s="27"/>
      <c r="H4" s="27"/>
      <c r="I4" s="27"/>
      <c r="J4" s="27"/>
      <c r="K4" s="27"/>
    </row>
    <row r="5" spans="1:11">
      <c r="A5" s="66" t="s">
        <v>19</v>
      </c>
      <c r="B5" s="67"/>
      <c r="C5" s="67"/>
      <c r="D5" s="67"/>
      <c r="E5" s="67"/>
      <c r="F5" s="67"/>
      <c r="G5" s="67"/>
      <c r="H5" s="67"/>
      <c r="I5" s="67"/>
      <c r="J5" s="67"/>
      <c r="K5" s="67"/>
    </row>
    <row r="6" spans="1:11">
      <c r="A6" s="62" t="s">
        <v>260</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26" t="s">
        <v>11</v>
      </c>
      <c r="J9" s="26" t="s">
        <v>8</v>
      </c>
      <c r="K9" s="61"/>
    </row>
    <row r="10" spans="1:11">
      <c r="A10" s="25">
        <v>1</v>
      </c>
      <c r="B10" s="10">
        <v>2</v>
      </c>
      <c r="C10" s="10">
        <v>3</v>
      </c>
      <c r="D10" s="10">
        <v>4</v>
      </c>
      <c r="E10" s="10">
        <v>5</v>
      </c>
      <c r="F10" s="10">
        <v>6</v>
      </c>
      <c r="G10" s="10">
        <v>7</v>
      </c>
      <c r="H10" s="10">
        <v>8</v>
      </c>
      <c r="I10" s="10">
        <v>9</v>
      </c>
      <c r="J10" s="10">
        <v>10</v>
      </c>
      <c r="K10" s="10">
        <v>11</v>
      </c>
    </row>
    <row r="11" spans="1:11" ht="204">
      <c r="A11" s="3">
        <v>1</v>
      </c>
      <c r="B11" s="14" t="s">
        <v>261</v>
      </c>
      <c r="C11" s="12"/>
      <c r="D11" s="12"/>
      <c r="E11" s="11" t="s">
        <v>12</v>
      </c>
      <c r="F11" s="15">
        <v>80</v>
      </c>
      <c r="G11" s="12"/>
      <c r="H11" s="5">
        <f>ROUND(F11*G11,2)</f>
        <v>0</v>
      </c>
      <c r="I11" s="12"/>
      <c r="J11" s="5">
        <f>+H11*I11%</f>
        <v>0</v>
      </c>
      <c r="K11" s="6">
        <f>ROUND(H11+J11,2)</f>
        <v>0</v>
      </c>
    </row>
    <row r="12" spans="1:11" ht="15" thickBot="1">
      <c r="A12" s="2"/>
      <c r="B12" s="2"/>
      <c r="C12" s="2"/>
      <c r="D12" s="2"/>
      <c r="E12" s="70" t="s">
        <v>10</v>
      </c>
      <c r="F12" s="71"/>
      <c r="G12" s="72"/>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6" customHeight="1">
      <c r="A15" s="2"/>
      <c r="B15" s="2"/>
      <c r="C15" s="2"/>
      <c r="D15" s="2"/>
      <c r="E15" s="2"/>
      <c r="F15" s="2"/>
      <c r="G15" s="2"/>
      <c r="H15" s="73" t="s">
        <v>17</v>
      </c>
      <c r="I15" s="73"/>
      <c r="J15" s="73"/>
      <c r="K15" s="30"/>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1.5" customHeight="1">
      <c r="A3" s="65" t="s">
        <v>377</v>
      </c>
      <c r="B3" s="65"/>
      <c r="C3" s="65"/>
      <c r="D3" s="65"/>
      <c r="E3" s="65"/>
      <c r="F3" s="65"/>
      <c r="G3" s="65"/>
      <c r="H3" s="65"/>
      <c r="I3" s="65"/>
      <c r="J3" s="65"/>
      <c r="K3" s="65"/>
    </row>
    <row r="4" spans="1:11" ht="14.25" customHeight="1">
      <c r="A4" s="27"/>
      <c r="B4" s="27"/>
      <c r="C4" s="27"/>
      <c r="D4" s="27"/>
      <c r="E4" s="27"/>
      <c r="F4" s="27"/>
      <c r="G4" s="27"/>
      <c r="H4" s="27"/>
      <c r="I4" s="27"/>
      <c r="J4" s="27"/>
      <c r="K4" s="27"/>
    </row>
    <row r="5" spans="1:11">
      <c r="A5" s="66" t="s">
        <v>19</v>
      </c>
      <c r="B5" s="67"/>
      <c r="C5" s="67"/>
      <c r="D5" s="67"/>
      <c r="E5" s="67"/>
      <c r="F5" s="67"/>
      <c r="G5" s="67"/>
      <c r="H5" s="67"/>
      <c r="I5" s="67"/>
      <c r="J5" s="67"/>
      <c r="K5" s="67"/>
    </row>
    <row r="6" spans="1:11">
      <c r="A6" s="62" t="s">
        <v>271</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26" t="s">
        <v>11</v>
      </c>
      <c r="J9" s="26" t="s">
        <v>8</v>
      </c>
      <c r="K9" s="61"/>
    </row>
    <row r="10" spans="1:11">
      <c r="A10" s="25">
        <v>1</v>
      </c>
      <c r="B10" s="10">
        <v>2</v>
      </c>
      <c r="C10" s="10">
        <v>3</v>
      </c>
      <c r="D10" s="10">
        <v>4</v>
      </c>
      <c r="E10" s="10">
        <v>5</v>
      </c>
      <c r="F10" s="10">
        <v>6</v>
      </c>
      <c r="G10" s="10">
        <v>7</v>
      </c>
      <c r="H10" s="10">
        <v>8</v>
      </c>
      <c r="I10" s="10">
        <v>9</v>
      </c>
      <c r="J10" s="10">
        <v>10</v>
      </c>
      <c r="K10" s="10">
        <v>11</v>
      </c>
    </row>
    <row r="11" spans="1:11" ht="25.5">
      <c r="A11" s="3">
        <v>1</v>
      </c>
      <c r="B11" s="14" t="s">
        <v>262</v>
      </c>
      <c r="C11" s="12"/>
      <c r="D11" s="12"/>
      <c r="E11" s="11" t="s">
        <v>12</v>
      </c>
      <c r="F11" s="15">
        <v>10</v>
      </c>
      <c r="G11" s="12"/>
      <c r="H11" s="5">
        <f t="shared" ref="H11:H18" si="0">ROUND(F11*G11,2)</f>
        <v>0</v>
      </c>
      <c r="I11" s="12"/>
      <c r="J11" s="5">
        <f>+H11*I11%</f>
        <v>0</v>
      </c>
      <c r="K11" s="6">
        <f>ROUND(H11+J11,2)</f>
        <v>0</v>
      </c>
    </row>
    <row r="12" spans="1:11" ht="25.5">
      <c r="A12" s="3">
        <v>2</v>
      </c>
      <c r="B12" s="14" t="s">
        <v>263</v>
      </c>
      <c r="C12" s="12"/>
      <c r="D12" s="12"/>
      <c r="E12" s="11" t="s">
        <v>12</v>
      </c>
      <c r="F12" s="15">
        <v>20</v>
      </c>
      <c r="G12" s="12"/>
      <c r="H12" s="5">
        <f t="shared" si="0"/>
        <v>0</v>
      </c>
      <c r="I12" s="12"/>
      <c r="J12" s="5">
        <f t="shared" ref="J12:J18" si="1">+H12*I12%</f>
        <v>0</v>
      </c>
      <c r="K12" s="6">
        <f t="shared" ref="K12:K18" si="2">ROUND(H12+J12,2)</f>
        <v>0</v>
      </c>
    </row>
    <row r="13" spans="1:11" ht="25.5">
      <c r="A13" s="3">
        <v>3</v>
      </c>
      <c r="B13" s="14" t="s">
        <v>264</v>
      </c>
      <c r="C13" s="12"/>
      <c r="D13" s="12"/>
      <c r="E13" s="11" t="s">
        <v>12</v>
      </c>
      <c r="F13" s="15">
        <v>150</v>
      </c>
      <c r="G13" s="12"/>
      <c r="H13" s="5">
        <f t="shared" si="0"/>
        <v>0</v>
      </c>
      <c r="I13" s="12"/>
      <c r="J13" s="5">
        <f t="shared" si="1"/>
        <v>0</v>
      </c>
      <c r="K13" s="6">
        <f t="shared" si="2"/>
        <v>0</v>
      </c>
    </row>
    <row r="14" spans="1:11" ht="25.5">
      <c r="A14" s="3">
        <v>4</v>
      </c>
      <c r="B14" s="14" t="s">
        <v>265</v>
      </c>
      <c r="C14" s="12"/>
      <c r="D14" s="12"/>
      <c r="E14" s="11" t="s">
        <v>12</v>
      </c>
      <c r="F14" s="15">
        <v>20</v>
      </c>
      <c r="G14" s="12"/>
      <c r="H14" s="5">
        <f t="shared" si="0"/>
        <v>0</v>
      </c>
      <c r="I14" s="12"/>
      <c r="J14" s="5">
        <f t="shared" si="1"/>
        <v>0</v>
      </c>
      <c r="K14" s="6">
        <f t="shared" si="2"/>
        <v>0</v>
      </c>
    </row>
    <row r="15" spans="1:11" ht="25.5">
      <c r="A15" s="3">
        <v>5</v>
      </c>
      <c r="B15" s="14" t="s">
        <v>266</v>
      </c>
      <c r="C15" s="12"/>
      <c r="D15" s="12"/>
      <c r="E15" s="11" t="s">
        <v>12</v>
      </c>
      <c r="F15" s="15">
        <v>200</v>
      </c>
      <c r="G15" s="12"/>
      <c r="H15" s="5">
        <f t="shared" si="0"/>
        <v>0</v>
      </c>
      <c r="I15" s="12"/>
      <c r="J15" s="5">
        <f t="shared" si="1"/>
        <v>0</v>
      </c>
      <c r="K15" s="6">
        <f t="shared" si="2"/>
        <v>0</v>
      </c>
    </row>
    <row r="16" spans="1:11" ht="25.5">
      <c r="A16" s="3">
        <v>6</v>
      </c>
      <c r="B16" s="14" t="s">
        <v>267</v>
      </c>
      <c r="C16" s="12"/>
      <c r="D16" s="12"/>
      <c r="E16" s="11" t="s">
        <v>12</v>
      </c>
      <c r="F16" s="15">
        <v>20</v>
      </c>
      <c r="G16" s="12"/>
      <c r="H16" s="5">
        <f t="shared" si="0"/>
        <v>0</v>
      </c>
      <c r="I16" s="12"/>
      <c r="J16" s="5">
        <f t="shared" si="1"/>
        <v>0</v>
      </c>
      <c r="K16" s="6">
        <f t="shared" si="2"/>
        <v>0</v>
      </c>
    </row>
    <row r="17" spans="1:11" ht="25.5">
      <c r="A17" s="3">
        <v>7</v>
      </c>
      <c r="B17" s="14" t="s">
        <v>268</v>
      </c>
      <c r="C17" s="12"/>
      <c r="D17" s="12"/>
      <c r="E17" s="11" t="s">
        <v>12</v>
      </c>
      <c r="F17" s="15">
        <v>100</v>
      </c>
      <c r="G17" s="12"/>
      <c r="H17" s="5">
        <f t="shared" si="0"/>
        <v>0</v>
      </c>
      <c r="I17" s="12"/>
      <c r="J17" s="5">
        <f t="shared" si="1"/>
        <v>0</v>
      </c>
      <c r="K17" s="6">
        <f t="shared" si="2"/>
        <v>0</v>
      </c>
    </row>
    <row r="18" spans="1:11" ht="51">
      <c r="A18" s="3">
        <v>8</v>
      </c>
      <c r="B18" s="14" t="s">
        <v>269</v>
      </c>
      <c r="C18" s="12"/>
      <c r="D18" s="12"/>
      <c r="E18" s="11" t="s">
        <v>12</v>
      </c>
      <c r="F18" s="15">
        <v>2400</v>
      </c>
      <c r="G18" s="12"/>
      <c r="H18" s="5">
        <f t="shared" si="0"/>
        <v>0</v>
      </c>
      <c r="I18" s="12"/>
      <c r="J18" s="5">
        <f t="shared" si="1"/>
        <v>0</v>
      </c>
      <c r="K18" s="6">
        <f t="shared" si="2"/>
        <v>0</v>
      </c>
    </row>
    <row r="19" spans="1:11" ht="15" thickBot="1">
      <c r="A19" s="2"/>
      <c r="B19" s="2"/>
      <c r="C19" s="2"/>
      <c r="D19" s="2"/>
      <c r="E19" s="70" t="s">
        <v>10</v>
      </c>
      <c r="F19" s="71"/>
      <c r="G19" s="72"/>
      <c r="H19" s="7">
        <f>SUM(H11:H18)</f>
        <v>0</v>
      </c>
      <c r="I19" s="2"/>
      <c r="J19" s="2"/>
      <c r="K19" s="7">
        <f>SUM(K11:K18)</f>
        <v>0</v>
      </c>
    </row>
    <row r="20" spans="1:11" ht="38.25">
      <c r="A20" s="2"/>
      <c r="B20" s="46" t="s">
        <v>272</v>
      </c>
      <c r="C20" s="2"/>
      <c r="D20" s="2"/>
      <c r="E20" s="28"/>
      <c r="F20" s="29"/>
      <c r="G20" s="29"/>
      <c r="H20" s="47"/>
      <c r="I20" s="2"/>
      <c r="J20" s="2"/>
      <c r="K20" s="47"/>
    </row>
    <row r="21" spans="1:11" ht="25.5">
      <c r="A21" s="2"/>
      <c r="B21" s="46" t="s">
        <v>270</v>
      </c>
      <c r="C21" s="2"/>
      <c r="D21" s="2"/>
      <c r="E21" s="2"/>
      <c r="F21" s="2"/>
      <c r="G21" s="2"/>
      <c r="H21" s="2"/>
      <c r="I21" s="2"/>
      <c r="J21" s="2"/>
      <c r="K21" s="2"/>
    </row>
    <row r="22" spans="1:11">
      <c r="A22" s="2"/>
      <c r="B22" s="2"/>
      <c r="C22" s="2"/>
      <c r="D22" s="2"/>
      <c r="E22" s="2"/>
      <c r="F22" s="2"/>
      <c r="G22" s="2"/>
      <c r="H22" s="2"/>
      <c r="I22" s="2"/>
      <c r="J22" s="2"/>
      <c r="K22" s="2"/>
    </row>
    <row r="23" spans="1:11" ht="33.75" customHeight="1">
      <c r="A23" s="2"/>
      <c r="B23" s="2"/>
      <c r="C23" s="2"/>
      <c r="D23" s="2"/>
      <c r="E23" s="2"/>
      <c r="F23" s="2"/>
      <c r="G23" s="2"/>
      <c r="H23" s="73" t="s">
        <v>17</v>
      </c>
      <c r="I23" s="73"/>
      <c r="J23" s="73"/>
      <c r="K23" s="30"/>
    </row>
  </sheetData>
  <mergeCells count="17">
    <mergeCell ref="K8:K9"/>
    <mergeCell ref="E19:G19"/>
    <mergeCell ref="A1:K1"/>
    <mergeCell ref="A2:K2"/>
    <mergeCell ref="A3:K3"/>
    <mergeCell ref="A5:K5"/>
    <mergeCell ref="A6:K6"/>
    <mergeCell ref="A8:A9"/>
    <mergeCell ref="B8:B9"/>
    <mergeCell ref="C8:C9"/>
    <mergeCell ref="D8:D9"/>
    <mergeCell ref="E8:E9"/>
    <mergeCell ref="H23:J23"/>
    <mergeCell ref="F8:F9"/>
    <mergeCell ref="G8:G9"/>
    <mergeCell ref="H8:H9"/>
    <mergeCell ref="I8:J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8.5" customHeight="1">
      <c r="A3" s="65" t="s">
        <v>377</v>
      </c>
      <c r="B3" s="65"/>
      <c r="C3" s="65"/>
      <c r="D3" s="65"/>
      <c r="E3" s="65"/>
      <c r="F3" s="65"/>
      <c r="G3" s="65"/>
      <c r="H3" s="65"/>
      <c r="I3" s="65"/>
      <c r="J3" s="65"/>
      <c r="K3" s="65"/>
    </row>
    <row r="4" spans="1:11" ht="14.25" customHeight="1">
      <c r="A4" s="27"/>
      <c r="B4" s="27"/>
      <c r="C4" s="27"/>
      <c r="D4" s="27"/>
      <c r="E4" s="27"/>
      <c r="F4" s="27"/>
      <c r="G4" s="27"/>
      <c r="H4" s="27"/>
      <c r="I4" s="27"/>
      <c r="J4" s="27"/>
      <c r="K4" s="27"/>
    </row>
    <row r="5" spans="1:11">
      <c r="A5" s="66" t="s">
        <v>19</v>
      </c>
      <c r="B5" s="67"/>
      <c r="C5" s="67"/>
      <c r="D5" s="67"/>
      <c r="E5" s="67"/>
      <c r="F5" s="67"/>
      <c r="G5" s="67"/>
      <c r="H5" s="67"/>
      <c r="I5" s="67"/>
      <c r="J5" s="67"/>
      <c r="K5" s="67"/>
    </row>
    <row r="6" spans="1:11">
      <c r="A6" s="62" t="s">
        <v>293</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26" t="s">
        <v>11</v>
      </c>
      <c r="J9" s="26" t="s">
        <v>8</v>
      </c>
      <c r="K9" s="61"/>
    </row>
    <row r="10" spans="1:11">
      <c r="A10" s="25">
        <v>1</v>
      </c>
      <c r="B10" s="10">
        <v>2</v>
      </c>
      <c r="C10" s="10">
        <v>3</v>
      </c>
      <c r="D10" s="10">
        <v>4</v>
      </c>
      <c r="E10" s="10">
        <v>5</v>
      </c>
      <c r="F10" s="10">
        <v>6</v>
      </c>
      <c r="G10" s="10">
        <v>7</v>
      </c>
      <c r="H10" s="10">
        <v>8</v>
      </c>
      <c r="I10" s="10">
        <v>9</v>
      </c>
      <c r="J10" s="10">
        <v>10</v>
      </c>
      <c r="K10" s="10">
        <v>11</v>
      </c>
    </row>
    <row r="11" spans="1:11" ht="191.25">
      <c r="A11" s="3">
        <v>1</v>
      </c>
      <c r="B11" s="14" t="s">
        <v>294</v>
      </c>
      <c r="C11" s="12"/>
      <c r="D11" s="12"/>
      <c r="E11" s="11" t="s">
        <v>12</v>
      </c>
      <c r="F11" s="15">
        <v>300</v>
      </c>
      <c r="G11" s="12"/>
      <c r="H11" s="5">
        <f t="shared" ref="H11:H23" si="0">ROUND(F11*G11,2)</f>
        <v>0</v>
      </c>
      <c r="I11" s="12"/>
      <c r="J11" s="5">
        <f>+H11*I11%</f>
        <v>0</v>
      </c>
      <c r="K11" s="6">
        <f>ROUND(H11+J11,2)</f>
        <v>0</v>
      </c>
    </row>
    <row r="12" spans="1:11" ht="38.25">
      <c r="A12" s="3">
        <v>2</v>
      </c>
      <c r="B12" s="14" t="s">
        <v>295</v>
      </c>
      <c r="C12" s="12"/>
      <c r="D12" s="12"/>
      <c r="E12" s="11" t="s">
        <v>12</v>
      </c>
      <c r="F12" s="15">
        <v>20</v>
      </c>
      <c r="G12" s="12"/>
      <c r="H12" s="5">
        <f t="shared" si="0"/>
        <v>0</v>
      </c>
      <c r="I12" s="12"/>
      <c r="J12" s="5">
        <f t="shared" ref="J12:J23" si="1">+H12*I12%</f>
        <v>0</v>
      </c>
      <c r="K12" s="6">
        <f t="shared" ref="K12:K23" si="2">ROUND(H12+J12,2)</f>
        <v>0</v>
      </c>
    </row>
    <row r="13" spans="1:11" ht="178.5">
      <c r="A13" s="18">
        <v>3</v>
      </c>
      <c r="B13" s="19" t="s">
        <v>273</v>
      </c>
      <c r="C13" s="20"/>
      <c r="D13" s="20"/>
      <c r="E13" s="21"/>
      <c r="F13" s="22"/>
      <c r="G13" s="20"/>
      <c r="H13" s="23"/>
      <c r="I13" s="20"/>
      <c r="J13" s="23"/>
      <c r="K13" s="24"/>
    </row>
    <row r="14" spans="1:11">
      <c r="A14" s="3" t="s">
        <v>274</v>
      </c>
      <c r="B14" s="14" t="s">
        <v>275</v>
      </c>
      <c r="C14" s="12"/>
      <c r="D14" s="12"/>
      <c r="E14" s="11" t="s">
        <v>12</v>
      </c>
      <c r="F14" s="15">
        <v>1500</v>
      </c>
      <c r="G14" s="12"/>
      <c r="H14" s="5">
        <f t="shared" si="0"/>
        <v>0</v>
      </c>
      <c r="I14" s="12"/>
      <c r="J14" s="5">
        <f t="shared" si="1"/>
        <v>0</v>
      </c>
      <c r="K14" s="6">
        <f t="shared" si="2"/>
        <v>0</v>
      </c>
    </row>
    <row r="15" spans="1:11">
      <c r="A15" s="3" t="s">
        <v>276</v>
      </c>
      <c r="B15" s="14" t="s">
        <v>277</v>
      </c>
      <c r="C15" s="12"/>
      <c r="D15" s="12"/>
      <c r="E15" s="11" t="s">
        <v>12</v>
      </c>
      <c r="F15" s="15">
        <v>200</v>
      </c>
      <c r="G15" s="12"/>
      <c r="H15" s="5">
        <f t="shared" si="0"/>
        <v>0</v>
      </c>
      <c r="I15" s="12"/>
      <c r="J15" s="5">
        <f t="shared" si="1"/>
        <v>0</v>
      </c>
      <c r="K15" s="6">
        <f t="shared" si="2"/>
        <v>0</v>
      </c>
    </row>
    <row r="16" spans="1:11">
      <c r="A16" s="3" t="s">
        <v>278</v>
      </c>
      <c r="B16" s="14" t="s">
        <v>279</v>
      </c>
      <c r="C16" s="12"/>
      <c r="D16" s="12"/>
      <c r="E16" s="11" t="s">
        <v>12</v>
      </c>
      <c r="F16" s="15">
        <v>100</v>
      </c>
      <c r="G16" s="12"/>
      <c r="H16" s="5">
        <f t="shared" si="0"/>
        <v>0</v>
      </c>
      <c r="I16" s="12"/>
      <c r="J16" s="5">
        <f t="shared" si="1"/>
        <v>0</v>
      </c>
      <c r="K16" s="6">
        <f t="shared" si="2"/>
        <v>0</v>
      </c>
    </row>
    <row r="17" spans="1:11">
      <c r="A17" s="3" t="s">
        <v>280</v>
      </c>
      <c r="B17" s="14" t="s">
        <v>281</v>
      </c>
      <c r="C17" s="12"/>
      <c r="D17" s="12"/>
      <c r="E17" s="11" t="s">
        <v>12</v>
      </c>
      <c r="F17" s="15">
        <v>10</v>
      </c>
      <c r="G17" s="12"/>
      <c r="H17" s="5">
        <f t="shared" si="0"/>
        <v>0</v>
      </c>
      <c r="I17" s="12"/>
      <c r="J17" s="5">
        <f t="shared" si="1"/>
        <v>0</v>
      </c>
      <c r="K17" s="6">
        <f t="shared" si="2"/>
        <v>0</v>
      </c>
    </row>
    <row r="18" spans="1:11">
      <c r="A18" s="3" t="s">
        <v>282</v>
      </c>
      <c r="B18" s="14" t="s">
        <v>283</v>
      </c>
      <c r="C18" s="12"/>
      <c r="D18" s="12"/>
      <c r="E18" s="11" t="s">
        <v>12</v>
      </c>
      <c r="F18" s="15">
        <v>10</v>
      </c>
      <c r="G18" s="12"/>
      <c r="H18" s="5">
        <f t="shared" si="0"/>
        <v>0</v>
      </c>
      <c r="I18" s="12"/>
      <c r="J18" s="5">
        <f t="shared" si="1"/>
        <v>0</v>
      </c>
      <c r="K18" s="6">
        <f t="shared" si="2"/>
        <v>0</v>
      </c>
    </row>
    <row r="19" spans="1:11">
      <c r="A19" s="3" t="s">
        <v>284</v>
      </c>
      <c r="B19" s="14" t="s">
        <v>285</v>
      </c>
      <c r="C19" s="12"/>
      <c r="D19" s="12"/>
      <c r="E19" s="11" t="s">
        <v>12</v>
      </c>
      <c r="F19" s="15">
        <v>10</v>
      </c>
      <c r="G19" s="12"/>
      <c r="H19" s="5">
        <f t="shared" si="0"/>
        <v>0</v>
      </c>
      <c r="I19" s="12"/>
      <c r="J19" s="5">
        <f t="shared" si="1"/>
        <v>0</v>
      </c>
      <c r="K19" s="6">
        <f t="shared" si="2"/>
        <v>0</v>
      </c>
    </row>
    <row r="20" spans="1:11" ht="204">
      <c r="A20" s="18">
        <v>4</v>
      </c>
      <c r="B20" s="19" t="s">
        <v>286</v>
      </c>
      <c r="C20" s="20"/>
      <c r="D20" s="20"/>
      <c r="E20" s="21"/>
      <c r="F20" s="22"/>
      <c r="G20" s="20"/>
      <c r="H20" s="23"/>
      <c r="I20" s="20"/>
      <c r="J20" s="23"/>
      <c r="K20" s="24"/>
    </row>
    <row r="21" spans="1:11">
      <c r="A21" s="3" t="s">
        <v>287</v>
      </c>
      <c r="B21" s="14" t="s">
        <v>288</v>
      </c>
      <c r="C21" s="12"/>
      <c r="D21" s="12"/>
      <c r="E21" s="11" t="s">
        <v>12</v>
      </c>
      <c r="F21" s="15">
        <v>10</v>
      </c>
      <c r="G21" s="12"/>
      <c r="H21" s="5">
        <f t="shared" si="0"/>
        <v>0</v>
      </c>
      <c r="I21" s="12"/>
      <c r="J21" s="5">
        <f t="shared" si="1"/>
        <v>0</v>
      </c>
      <c r="K21" s="6">
        <f t="shared" si="2"/>
        <v>0</v>
      </c>
    </row>
    <row r="22" spans="1:11">
      <c r="A22" s="3" t="s">
        <v>289</v>
      </c>
      <c r="B22" s="14" t="s">
        <v>290</v>
      </c>
      <c r="C22" s="12"/>
      <c r="D22" s="12"/>
      <c r="E22" s="11" t="s">
        <v>12</v>
      </c>
      <c r="F22" s="15">
        <v>10</v>
      </c>
      <c r="G22" s="12"/>
      <c r="H22" s="5">
        <f t="shared" si="0"/>
        <v>0</v>
      </c>
      <c r="I22" s="12"/>
      <c r="J22" s="5">
        <f t="shared" si="1"/>
        <v>0</v>
      </c>
      <c r="K22" s="6">
        <f t="shared" si="2"/>
        <v>0</v>
      </c>
    </row>
    <row r="23" spans="1:11">
      <c r="A23" s="3" t="s">
        <v>291</v>
      </c>
      <c r="B23" s="14" t="s">
        <v>292</v>
      </c>
      <c r="C23" s="12"/>
      <c r="D23" s="12"/>
      <c r="E23" s="11" t="s">
        <v>12</v>
      </c>
      <c r="F23" s="15">
        <v>10</v>
      </c>
      <c r="G23" s="12"/>
      <c r="H23" s="5">
        <f t="shared" si="0"/>
        <v>0</v>
      </c>
      <c r="I23" s="12"/>
      <c r="J23" s="5">
        <f t="shared" si="1"/>
        <v>0</v>
      </c>
      <c r="K23" s="6">
        <f t="shared" si="2"/>
        <v>0</v>
      </c>
    </row>
    <row r="24" spans="1:11" ht="15" thickBot="1">
      <c r="A24" s="2"/>
      <c r="B24" s="2"/>
      <c r="C24" s="2"/>
      <c r="D24" s="2"/>
      <c r="E24" s="70" t="s">
        <v>10</v>
      </c>
      <c r="F24" s="71"/>
      <c r="G24" s="72"/>
      <c r="H24" s="7">
        <f>SUM(H11:H23)</f>
        <v>0</v>
      </c>
      <c r="I24" s="2"/>
      <c r="J24" s="2"/>
      <c r="K24" s="7">
        <f>SUM(K11:K23)</f>
        <v>0</v>
      </c>
    </row>
    <row r="25" spans="1:11">
      <c r="A25" s="2"/>
      <c r="B25" s="46"/>
      <c r="C25" s="2"/>
      <c r="D25" s="2"/>
      <c r="E25" s="2"/>
      <c r="F25" s="2"/>
      <c r="G25" s="2"/>
      <c r="H25" s="2"/>
      <c r="I25" s="2"/>
      <c r="J25" s="2"/>
      <c r="K25" s="2"/>
    </row>
    <row r="26" spans="1:11">
      <c r="A26" s="2"/>
      <c r="B26" s="2"/>
      <c r="C26" s="2"/>
      <c r="D26" s="2"/>
      <c r="E26" s="2"/>
      <c r="F26" s="2"/>
      <c r="G26" s="2"/>
      <c r="H26" s="2"/>
      <c r="I26" s="2"/>
      <c r="J26" s="2"/>
      <c r="K26" s="2"/>
    </row>
    <row r="27" spans="1:11" ht="30" customHeight="1">
      <c r="A27" s="2"/>
      <c r="B27" s="2"/>
      <c r="C27" s="2"/>
      <c r="D27" s="2"/>
      <c r="E27" s="2"/>
      <c r="F27" s="2"/>
      <c r="G27" s="2"/>
      <c r="H27" s="73" t="s">
        <v>17</v>
      </c>
      <c r="I27" s="73"/>
      <c r="J27" s="73"/>
      <c r="K27" s="30"/>
    </row>
  </sheetData>
  <mergeCells count="17">
    <mergeCell ref="K8:K9"/>
    <mergeCell ref="E24:G24"/>
    <mergeCell ref="A1:K1"/>
    <mergeCell ref="A2:K2"/>
    <mergeCell ref="A3:K3"/>
    <mergeCell ref="A5:K5"/>
    <mergeCell ref="A6:K6"/>
    <mergeCell ref="A8:A9"/>
    <mergeCell ref="B8:B9"/>
    <mergeCell ref="C8:C9"/>
    <mergeCell ref="D8:D9"/>
    <mergeCell ref="E8:E9"/>
    <mergeCell ref="H27:J27"/>
    <mergeCell ref="F8:F9"/>
    <mergeCell ref="G8:G9"/>
    <mergeCell ref="H8:H9"/>
    <mergeCell ref="I8:J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8.5" customHeight="1">
      <c r="A3" s="65" t="s">
        <v>377</v>
      </c>
      <c r="B3" s="65"/>
      <c r="C3" s="65"/>
      <c r="D3" s="65"/>
      <c r="E3" s="65"/>
      <c r="F3" s="65"/>
      <c r="G3" s="65"/>
      <c r="H3" s="65"/>
      <c r="I3" s="65"/>
      <c r="J3" s="65"/>
      <c r="K3" s="65"/>
    </row>
    <row r="4" spans="1:11" ht="14.25" customHeight="1">
      <c r="A4" s="27"/>
      <c r="B4" s="27"/>
      <c r="C4" s="27"/>
      <c r="D4" s="27"/>
      <c r="E4" s="27"/>
      <c r="F4" s="27"/>
      <c r="G4" s="27"/>
      <c r="H4" s="27"/>
      <c r="I4" s="27"/>
      <c r="J4" s="27"/>
      <c r="K4" s="27"/>
    </row>
    <row r="5" spans="1:11">
      <c r="A5" s="66" t="s">
        <v>19</v>
      </c>
      <c r="B5" s="67"/>
      <c r="C5" s="67"/>
      <c r="D5" s="67"/>
      <c r="E5" s="67"/>
      <c r="F5" s="67"/>
      <c r="G5" s="67"/>
      <c r="H5" s="67"/>
      <c r="I5" s="67"/>
      <c r="J5" s="67"/>
      <c r="K5" s="67"/>
    </row>
    <row r="6" spans="1:11">
      <c r="A6" s="62" t="s">
        <v>338</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26" t="s">
        <v>11</v>
      </c>
      <c r="J9" s="26" t="s">
        <v>8</v>
      </c>
      <c r="K9" s="61"/>
    </row>
    <row r="10" spans="1:11">
      <c r="A10" s="25">
        <v>1</v>
      </c>
      <c r="B10" s="34">
        <v>2</v>
      </c>
      <c r="C10" s="10">
        <v>3</v>
      </c>
      <c r="D10" s="10">
        <v>4</v>
      </c>
      <c r="E10" s="10">
        <v>5</v>
      </c>
      <c r="F10" s="10">
        <v>6</v>
      </c>
      <c r="G10" s="10">
        <v>7</v>
      </c>
      <c r="H10" s="10">
        <v>8</v>
      </c>
      <c r="I10" s="10">
        <v>9</v>
      </c>
      <c r="J10" s="10">
        <v>10</v>
      </c>
      <c r="K10" s="10">
        <v>11</v>
      </c>
    </row>
    <row r="11" spans="1:11">
      <c r="A11" s="36">
        <v>1</v>
      </c>
      <c r="B11" s="49" t="s">
        <v>339</v>
      </c>
      <c r="C11" s="32"/>
      <c r="D11" s="12"/>
      <c r="E11" s="11" t="s">
        <v>16</v>
      </c>
      <c r="F11" s="15">
        <v>120</v>
      </c>
      <c r="G11" s="12"/>
      <c r="H11" s="5">
        <f t="shared" ref="H11:H59" si="0">ROUND(F11*G11,2)</f>
        <v>0</v>
      </c>
      <c r="I11" s="12"/>
      <c r="J11" s="5">
        <f>+H11*I11%</f>
        <v>0</v>
      </c>
      <c r="K11" s="6">
        <f>ROUND(H11+J11,2)</f>
        <v>0</v>
      </c>
    </row>
    <row r="12" spans="1:11">
      <c r="A12" s="36">
        <v>2</v>
      </c>
      <c r="B12" s="49" t="s">
        <v>296</v>
      </c>
      <c r="C12" s="32"/>
      <c r="D12" s="12"/>
      <c r="E12" s="11" t="s">
        <v>16</v>
      </c>
      <c r="F12" s="15">
        <v>130</v>
      </c>
      <c r="G12" s="12"/>
      <c r="H12" s="5">
        <f t="shared" si="0"/>
        <v>0</v>
      </c>
      <c r="I12" s="12"/>
      <c r="J12" s="5">
        <f t="shared" ref="J12:J48" si="1">+H12*I12%</f>
        <v>0</v>
      </c>
      <c r="K12" s="6">
        <f t="shared" ref="K12:K48" si="2">ROUND(H12+J12,2)</f>
        <v>0</v>
      </c>
    </row>
    <row r="13" spans="1:11">
      <c r="A13" s="36">
        <v>3</v>
      </c>
      <c r="B13" s="49" t="s">
        <v>297</v>
      </c>
      <c r="C13" s="32"/>
      <c r="D13" s="12"/>
      <c r="E13" s="11" t="s">
        <v>16</v>
      </c>
      <c r="F13" s="15">
        <v>10</v>
      </c>
      <c r="G13" s="12"/>
      <c r="H13" s="5">
        <f t="shared" si="0"/>
        <v>0</v>
      </c>
      <c r="I13" s="12"/>
      <c r="J13" s="5">
        <f t="shared" si="1"/>
        <v>0</v>
      </c>
      <c r="K13" s="6">
        <f t="shared" si="2"/>
        <v>0</v>
      </c>
    </row>
    <row r="14" spans="1:11">
      <c r="A14" s="36">
        <v>4</v>
      </c>
      <c r="B14" s="49" t="s">
        <v>298</v>
      </c>
      <c r="C14" s="32"/>
      <c r="D14" s="12"/>
      <c r="E14" s="11" t="s">
        <v>16</v>
      </c>
      <c r="F14" s="15">
        <v>120</v>
      </c>
      <c r="G14" s="12"/>
      <c r="H14" s="5">
        <f t="shared" si="0"/>
        <v>0</v>
      </c>
      <c r="I14" s="12"/>
      <c r="J14" s="5">
        <f t="shared" si="1"/>
        <v>0</v>
      </c>
      <c r="K14" s="6">
        <f t="shared" si="2"/>
        <v>0</v>
      </c>
    </row>
    <row r="15" spans="1:11">
      <c r="A15" s="36">
        <v>5</v>
      </c>
      <c r="B15" s="49" t="s">
        <v>299</v>
      </c>
      <c r="C15" s="32"/>
      <c r="D15" s="12"/>
      <c r="E15" s="11" t="s">
        <v>16</v>
      </c>
      <c r="F15" s="15">
        <v>240</v>
      </c>
      <c r="G15" s="12"/>
      <c r="H15" s="5">
        <f t="shared" si="0"/>
        <v>0</v>
      </c>
      <c r="I15" s="12"/>
      <c r="J15" s="5">
        <f t="shared" si="1"/>
        <v>0</v>
      </c>
      <c r="K15" s="6">
        <f t="shared" si="2"/>
        <v>0</v>
      </c>
    </row>
    <row r="16" spans="1:11">
      <c r="A16" s="36">
        <v>6</v>
      </c>
      <c r="B16" s="49" t="s">
        <v>300</v>
      </c>
      <c r="C16" s="32"/>
      <c r="D16" s="12"/>
      <c r="E16" s="11" t="s">
        <v>16</v>
      </c>
      <c r="F16" s="15">
        <v>200</v>
      </c>
      <c r="G16" s="12"/>
      <c r="H16" s="5">
        <f t="shared" si="0"/>
        <v>0</v>
      </c>
      <c r="I16" s="12"/>
      <c r="J16" s="5">
        <f t="shared" si="1"/>
        <v>0</v>
      </c>
      <c r="K16" s="6">
        <f t="shared" si="2"/>
        <v>0</v>
      </c>
    </row>
    <row r="17" spans="1:11">
      <c r="A17" s="36">
        <v>7</v>
      </c>
      <c r="B17" s="49" t="s">
        <v>301</v>
      </c>
      <c r="C17" s="32"/>
      <c r="D17" s="12"/>
      <c r="E17" s="11" t="s">
        <v>16</v>
      </c>
      <c r="F17" s="15">
        <v>100</v>
      </c>
      <c r="G17" s="12"/>
      <c r="H17" s="5">
        <f t="shared" si="0"/>
        <v>0</v>
      </c>
      <c r="I17" s="12"/>
      <c r="J17" s="5">
        <f t="shared" si="1"/>
        <v>0</v>
      </c>
      <c r="K17" s="6">
        <f t="shared" si="2"/>
        <v>0</v>
      </c>
    </row>
    <row r="18" spans="1:11">
      <c r="A18" s="36">
        <v>8</v>
      </c>
      <c r="B18" s="49" t="s">
        <v>302</v>
      </c>
      <c r="C18" s="32"/>
      <c r="D18" s="12"/>
      <c r="E18" s="11" t="s">
        <v>16</v>
      </c>
      <c r="F18" s="15">
        <v>600</v>
      </c>
      <c r="G18" s="12"/>
      <c r="H18" s="5">
        <f t="shared" si="0"/>
        <v>0</v>
      </c>
      <c r="I18" s="12"/>
      <c r="J18" s="5">
        <f t="shared" si="1"/>
        <v>0</v>
      </c>
      <c r="K18" s="6">
        <f t="shared" si="2"/>
        <v>0</v>
      </c>
    </row>
    <row r="19" spans="1:11" ht="25.5">
      <c r="A19" s="3">
        <v>9</v>
      </c>
      <c r="B19" s="48" t="s">
        <v>340</v>
      </c>
      <c r="C19" s="12"/>
      <c r="D19" s="12"/>
      <c r="E19" s="11" t="s">
        <v>16</v>
      </c>
      <c r="F19" s="15">
        <v>30</v>
      </c>
      <c r="G19" s="12"/>
      <c r="H19" s="5">
        <f t="shared" si="0"/>
        <v>0</v>
      </c>
      <c r="I19" s="12"/>
      <c r="J19" s="5">
        <f t="shared" si="1"/>
        <v>0</v>
      </c>
      <c r="K19" s="6">
        <f t="shared" si="2"/>
        <v>0</v>
      </c>
    </row>
    <row r="20" spans="1:11" ht="25.5">
      <c r="A20" s="3">
        <v>10</v>
      </c>
      <c r="B20" s="14" t="s">
        <v>341</v>
      </c>
      <c r="C20" s="12"/>
      <c r="D20" s="12"/>
      <c r="E20" s="11" t="s">
        <v>16</v>
      </c>
      <c r="F20" s="15">
        <v>30</v>
      </c>
      <c r="G20" s="12"/>
      <c r="H20" s="5">
        <f t="shared" si="0"/>
        <v>0</v>
      </c>
      <c r="I20" s="12"/>
      <c r="J20" s="5">
        <f t="shared" si="1"/>
        <v>0</v>
      </c>
      <c r="K20" s="6">
        <f t="shared" si="2"/>
        <v>0</v>
      </c>
    </row>
    <row r="21" spans="1:11" ht="51">
      <c r="A21" s="3">
        <v>11</v>
      </c>
      <c r="B21" s="14" t="s">
        <v>342</v>
      </c>
      <c r="C21" s="12"/>
      <c r="D21" s="12"/>
      <c r="E21" s="11" t="s">
        <v>12</v>
      </c>
      <c r="F21" s="15">
        <v>50</v>
      </c>
      <c r="G21" s="12"/>
      <c r="H21" s="5">
        <f t="shared" si="0"/>
        <v>0</v>
      </c>
      <c r="I21" s="12"/>
      <c r="J21" s="5">
        <f t="shared" si="1"/>
        <v>0</v>
      </c>
      <c r="K21" s="6">
        <f t="shared" si="2"/>
        <v>0</v>
      </c>
    </row>
    <row r="22" spans="1:11" ht="51">
      <c r="A22" s="3">
        <v>12</v>
      </c>
      <c r="B22" s="14" t="s">
        <v>343</v>
      </c>
      <c r="C22" s="12"/>
      <c r="D22" s="12"/>
      <c r="E22" s="11" t="s">
        <v>12</v>
      </c>
      <c r="F22" s="15">
        <v>20</v>
      </c>
      <c r="G22" s="12"/>
      <c r="H22" s="5">
        <f t="shared" si="0"/>
        <v>0</v>
      </c>
      <c r="I22" s="12"/>
      <c r="J22" s="5">
        <f t="shared" si="1"/>
        <v>0</v>
      </c>
      <c r="K22" s="6">
        <f t="shared" si="2"/>
        <v>0</v>
      </c>
    </row>
    <row r="23" spans="1:11" ht="51">
      <c r="A23" s="3">
        <v>13</v>
      </c>
      <c r="B23" s="14" t="s">
        <v>344</v>
      </c>
      <c r="C23" s="12"/>
      <c r="D23" s="12"/>
      <c r="E23" s="11" t="s">
        <v>12</v>
      </c>
      <c r="F23" s="15">
        <v>500</v>
      </c>
      <c r="G23" s="12"/>
      <c r="H23" s="5">
        <f t="shared" si="0"/>
        <v>0</v>
      </c>
      <c r="I23" s="12"/>
      <c r="J23" s="5">
        <f t="shared" si="1"/>
        <v>0</v>
      </c>
      <c r="K23" s="6">
        <f t="shared" si="2"/>
        <v>0</v>
      </c>
    </row>
    <row r="24" spans="1:11" ht="63.75">
      <c r="A24" s="3">
        <v>14</v>
      </c>
      <c r="B24" s="14" t="s">
        <v>345</v>
      </c>
      <c r="C24" s="12"/>
      <c r="D24" s="12"/>
      <c r="E24" s="11" t="s">
        <v>12</v>
      </c>
      <c r="F24" s="15">
        <v>120</v>
      </c>
      <c r="G24" s="12"/>
      <c r="H24" s="5">
        <f t="shared" si="0"/>
        <v>0</v>
      </c>
      <c r="I24" s="12"/>
      <c r="J24" s="5">
        <f t="shared" si="1"/>
        <v>0</v>
      </c>
      <c r="K24" s="6">
        <f t="shared" si="2"/>
        <v>0</v>
      </c>
    </row>
    <row r="25" spans="1:11" ht="63.75">
      <c r="A25" s="3">
        <v>15</v>
      </c>
      <c r="B25" s="14" t="s">
        <v>346</v>
      </c>
      <c r="C25" s="12"/>
      <c r="D25" s="12"/>
      <c r="E25" s="11" t="s">
        <v>12</v>
      </c>
      <c r="F25" s="15">
        <v>100</v>
      </c>
      <c r="G25" s="12"/>
      <c r="H25" s="5">
        <f t="shared" si="0"/>
        <v>0</v>
      </c>
      <c r="I25" s="12"/>
      <c r="J25" s="5">
        <f t="shared" si="1"/>
        <v>0</v>
      </c>
      <c r="K25" s="6">
        <f t="shared" si="2"/>
        <v>0</v>
      </c>
    </row>
    <row r="26" spans="1:11">
      <c r="A26" s="3">
        <v>16</v>
      </c>
      <c r="B26" s="14" t="s">
        <v>347</v>
      </c>
      <c r="C26" s="12"/>
      <c r="D26" s="12"/>
      <c r="E26" s="11" t="s">
        <v>12</v>
      </c>
      <c r="F26" s="15">
        <v>28000</v>
      </c>
      <c r="G26" s="12"/>
      <c r="H26" s="5">
        <f t="shared" si="0"/>
        <v>0</v>
      </c>
      <c r="I26" s="12"/>
      <c r="J26" s="5">
        <f t="shared" si="1"/>
        <v>0</v>
      </c>
      <c r="K26" s="6">
        <f t="shared" si="2"/>
        <v>0</v>
      </c>
    </row>
    <row r="27" spans="1:11">
      <c r="A27" s="3">
        <v>17</v>
      </c>
      <c r="B27" s="14" t="s">
        <v>348</v>
      </c>
      <c r="C27" s="12"/>
      <c r="D27" s="12"/>
      <c r="E27" s="11" t="s">
        <v>12</v>
      </c>
      <c r="F27" s="15">
        <v>34000</v>
      </c>
      <c r="G27" s="12"/>
      <c r="H27" s="5">
        <f t="shared" si="0"/>
        <v>0</v>
      </c>
      <c r="I27" s="12"/>
      <c r="J27" s="5">
        <f t="shared" si="1"/>
        <v>0</v>
      </c>
      <c r="K27" s="6">
        <f t="shared" si="2"/>
        <v>0</v>
      </c>
    </row>
    <row r="28" spans="1:11">
      <c r="A28" s="3">
        <v>18</v>
      </c>
      <c r="B28" s="14" t="s">
        <v>349</v>
      </c>
      <c r="C28" s="12"/>
      <c r="D28" s="12"/>
      <c r="E28" s="11" t="s">
        <v>12</v>
      </c>
      <c r="F28" s="15">
        <v>40000</v>
      </c>
      <c r="G28" s="12"/>
      <c r="H28" s="5">
        <f t="shared" si="0"/>
        <v>0</v>
      </c>
      <c r="I28" s="12"/>
      <c r="J28" s="5">
        <f t="shared" si="1"/>
        <v>0</v>
      </c>
      <c r="K28" s="6">
        <f t="shared" si="2"/>
        <v>0</v>
      </c>
    </row>
    <row r="29" spans="1:11">
      <c r="A29" s="3">
        <v>19</v>
      </c>
      <c r="B29" s="14" t="s">
        <v>350</v>
      </c>
      <c r="C29" s="12"/>
      <c r="D29" s="12"/>
      <c r="E29" s="11" t="s">
        <v>12</v>
      </c>
      <c r="F29" s="15">
        <v>42000</v>
      </c>
      <c r="G29" s="12"/>
      <c r="H29" s="5">
        <f t="shared" si="0"/>
        <v>0</v>
      </c>
      <c r="I29" s="12"/>
      <c r="J29" s="5">
        <f t="shared" si="1"/>
        <v>0</v>
      </c>
      <c r="K29" s="6">
        <f t="shared" si="2"/>
        <v>0</v>
      </c>
    </row>
    <row r="30" spans="1:11" ht="25.5">
      <c r="A30" s="3">
        <v>20</v>
      </c>
      <c r="B30" s="14" t="s">
        <v>303</v>
      </c>
      <c r="C30" s="12"/>
      <c r="D30" s="12"/>
      <c r="E30" s="11" t="s">
        <v>12</v>
      </c>
      <c r="F30" s="15">
        <v>1000</v>
      </c>
      <c r="G30" s="12"/>
      <c r="H30" s="5">
        <f t="shared" si="0"/>
        <v>0</v>
      </c>
      <c r="I30" s="12"/>
      <c r="J30" s="5">
        <f t="shared" si="1"/>
        <v>0</v>
      </c>
      <c r="K30" s="6">
        <f t="shared" si="2"/>
        <v>0</v>
      </c>
    </row>
    <row r="31" spans="1:11" ht="25.5">
      <c r="A31" s="3">
        <v>21</v>
      </c>
      <c r="B31" s="14" t="s">
        <v>351</v>
      </c>
      <c r="C31" s="12"/>
      <c r="D31" s="12"/>
      <c r="E31" s="11" t="s">
        <v>12</v>
      </c>
      <c r="F31" s="15">
        <v>1000</v>
      </c>
      <c r="G31" s="12"/>
      <c r="H31" s="5">
        <f t="shared" si="0"/>
        <v>0</v>
      </c>
      <c r="I31" s="12"/>
      <c r="J31" s="5">
        <f t="shared" si="1"/>
        <v>0</v>
      </c>
      <c r="K31" s="6">
        <f t="shared" si="2"/>
        <v>0</v>
      </c>
    </row>
    <row r="32" spans="1:11" ht="25.5">
      <c r="A32" s="3">
        <v>22</v>
      </c>
      <c r="B32" s="14" t="s">
        <v>304</v>
      </c>
      <c r="C32" s="12"/>
      <c r="D32" s="12"/>
      <c r="E32" s="11" t="s">
        <v>12</v>
      </c>
      <c r="F32" s="15">
        <v>800</v>
      </c>
      <c r="G32" s="12"/>
      <c r="H32" s="5">
        <f t="shared" si="0"/>
        <v>0</v>
      </c>
      <c r="I32" s="12"/>
      <c r="J32" s="5">
        <f t="shared" si="1"/>
        <v>0</v>
      </c>
      <c r="K32" s="6">
        <f t="shared" si="2"/>
        <v>0</v>
      </c>
    </row>
    <row r="33" spans="1:11" ht="25.5">
      <c r="A33" s="3">
        <v>23</v>
      </c>
      <c r="B33" s="14" t="s">
        <v>305</v>
      </c>
      <c r="C33" s="12"/>
      <c r="D33" s="12"/>
      <c r="E33" s="11" t="s">
        <v>12</v>
      </c>
      <c r="F33" s="15">
        <v>4600</v>
      </c>
      <c r="G33" s="12"/>
      <c r="H33" s="5">
        <f t="shared" si="0"/>
        <v>0</v>
      </c>
      <c r="I33" s="12"/>
      <c r="J33" s="5">
        <f t="shared" si="1"/>
        <v>0</v>
      </c>
      <c r="K33" s="6">
        <f t="shared" si="2"/>
        <v>0</v>
      </c>
    </row>
    <row r="34" spans="1:11" ht="89.25">
      <c r="A34" s="3">
        <v>24</v>
      </c>
      <c r="B34" s="14" t="s">
        <v>306</v>
      </c>
      <c r="C34" s="12"/>
      <c r="D34" s="12"/>
      <c r="E34" s="11" t="s">
        <v>12</v>
      </c>
      <c r="F34" s="15">
        <v>6000</v>
      </c>
      <c r="G34" s="12"/>
      <c r="H34" s="5">
        <f t="shared" si="0"/>
        <v>0</v>
      </c>
      <c r="I34" s="12"/>
      <c r="J34" s="5">
        <f t="shared" si="1"/>
        <v>0</v>
      </c>
      <c r="K34" s="6">
        <f t="shared" si="2"/>
        <v>0</v>
      </c>
    </row>
    <row r="35" spans="1:11" ht="76.5">
      <c r="A35" s="3">
        <v>25</v>
      </c>
      <c r="B35" s="14" t="s">
        <v>352</v>
      </c>
      <c r="C35" s="12"/>
      <c r="D35" s="12"/>
      <c r="E35" s="11" t="s">
        <v>12</v>
      </c>
      <c r="F35" s="15">
        <v>4000</v>
      </c>
      <c r="G35" s="12"/>
      <c r="H35" s="5">
        <f t="shared" si="0"/>
        <v>0</v>
      </c>
      <c r="I35" s="12"/>
      <c r="J35" s="5">
        <f t="shared" si="1"/>
        <v>0</v>
      </c>
      <c r="K35" s="6">
        <f t="shared" si="2"/>
        <v>0</v>
      </c>
    </row>
    <row r="36" spans="1:11" ht="102">
      <c r="A36" s="3">
        <v>26</v>
      </c>
      <c r="B36" s="14" t="s">
        <v>353</v>
      </c>
      <c r="C36" s="12"/>
      <c r="D36" s="12"/>
      <c r="E36" s="11" t="s">
        <v>12</v>
      </c>
      <c r="F36" s="15">
        <v>8600</v>
      </c>
      <c r="G36" s="12"/>
      <c r="H36" s="5">
        <f t="shared" si="0"/>
        <v>0</v>
      </c>
      <c r="I36" s="12"/>
      <c r="J36" s="5">
        <f t="shared" si="1"/>
        <v>0</v>
      </c>
      <c r="K36" s="6">
        <f t="shared" si="2"/>
        <v>0</v>
      </c>
    </row>
    <row r="37" spans="1:11" ht="51">
      <c r="A37" s="3">
        <v>27</v>
      </c>
      <c r="B37" s="14" t="s">
        <v>307</v>
      </c>
      <c r="C37" s="12"/>
      <c r="D37" s="12"/>
      <c r="E37" s="11" t="s">
        <v>12</v>
      </c>
      <c r="F37" s="15">
        <v>140</v>
      </c>
      <c r="G37" s="12"/>
      <c r="H37" s="5">
        <f t="shared" si="0"/>
        <v>0</v>
      </c>
      <c r="I37" s="12"/>
      <c r="J37" s="5">
        <f t="shared" si="1"/>
        <v>0</v>
      </c>
      <c r="K37" s="6">
        <f t="shared" si="2"/>
        <v>0</v>
      </c>
    </row>
    <row r="38" spans="1:11">
      <c r="A38" s="3">
        <v>28</v>
      </c>
      <c r="B38" s="14" t="s">
        <v>308</v>
      </c>
      <c r="C38" s="12"/>
      <c r="D38" s="12"/>
      <c r="E38" s="11" t="s">
        <v>12</v>
      </c>
      <c r="F38" s="15">
        <v>1500</v>
      </c>
      <c r="G38" s="12"/>
      <c r="H38" s="5">
        <f t="shared" si="0"/>
        <v>0</v>
      </c>
      <c r="I38" s="12"/>
      <c r="J38" s="5">
        <f t="shared" si="1"/>
        <v>0</v>
      </c>
      <c r="K38" s="6">
        <f t="shared" si="2"/>
        <v>0</v>
      </c>
    </row>
    <row r="39" spans="1:11" ht="25.5">
      <c r="A39" s="3">
        <v>29</v>
      </c>
      <c r="B39" s="14" t="s">
        <v>309</v>
      </c>
      <c r="C39" s="12"/>
      <c r="D39" s="12"/>
      <c r="E39" s="11" t="s">
        <v>12</v>
      </c>
      <c r="F39" s="15">
        <v>2500</v>
      </c>
      <c r="G39" s="12"/>
      <c r="H39" s="5">
        <f t="shared" si="0"/>
        <v>0</v>
      </c>
      <c r="I39" s="12"/>
      <c r="J39" s="5">
        <f t="shared" si="1"/>
        <v>0</v>
      </c>
      <c r="K39" s="6">
        <f t="shared" si="2"/>
        <v>0</v>
      </c>
    </row>
    <row r="40" spans="1:11" ht="25.5">
      <c r="A40" s="3">
        <v>30</v>
      </c>
      <c r="B40" s="14" t="s">
        <v>310</v>
      </c>
      <c r="C40" s="12"/>
      <c r="D40" s="12"/>
      <c r="E40" s="11" t="s">
        <v>12</v>
      </c>
      <c r="F40" s="15">
        <v>2800</v>
      </c>
      <c r="G40" s="12"/>
      <c r="H40" s="5">
        <f t="shared" si="0"/>
        <v>0</v>
      </c>
      <c r="I40" s="12"/>
      <c r="J40" s="5">
        <f t="shared" si="1"/>
        <v>0</v>
      </c>
      <c r="K40" s="6">
        <f t="shared" si="2"/>
        <v>0</v>
      </c>
    </row>
    <row r="41" spans="1:11" ht="38.25">
      <c r="A41" s="3">
        <v>31</v>
      </c>
      <c r="B41" s="14" t="s">
        <v>311</v>
      </c>
      <c r="C41" s="12"/>
      <c r="D41" s="12"/>
      <c r="E41" s="11" t="s">
        <v>12</v>
      </c>
      <c r="F41" s="15">
        <v>300</v>
      </c>
      <c r="G41" s="12"/>
      <c r="H41" s="5">
        <f t="shared" si="0"/>
        <v>0</v>
      </c>
      <c r="I41" s="12"/>
      <c r="J41" s="5">
        <f t="shared" si="1"/>
        <v>0</v>
      </c>
      <c r="K41" s="6">
        <f t="shared" si="2"/>
        <v>0</v>
      </c>
    </row>
    <row r="42" spans="1:11" ht="25.5">
      <c r="A42" s="3">
        <v>32</v>
      </c>
      <c r="B42" s="14" t="s">
        <v>312</v>
      </c>
      <c r="C42" s="12"/>
      <c r="D42" s="12"/>
      <c r="E42" s="11" t="s">
        <v>12</v>
      </c>
      <c r="F42" s="15">
        <v>150</v>
      </c>
      <c r="G42" s="12"/>
      <c r="H42" s="5">
        <f t="shared" si="0"/>
        <v>0</v>
      </c>
      <c r="I42" s="12"/>
      <c r="J42" s="5">
        <f t="shared" si="1"/>
        <v>0</v>
      </c>
      <c r="K42" s="6">
        <f t="shared" si="2"/>
        <v>0</v>
      </c>
    </row>
    <row r="43" spans="1:11" ht="89.25">
      <c r="A43" s="3">
        <v>33</v>
      </c>
      <c r="B43" s="14" t="s">
        <v>313</v>
      </c>
      <c r="C43" s="12"/>
      <c r="D43" s="12"/>
      <c r="E43" s="11" t="s">
        <v>12</v>
      </c>
      <c r="F43" s="15">
        <v>8200</v>
      </c>
      <c r="G43" s="12"/>
      <c r="H43" s="5">
        <f t="shared" si="0"/>
        <v>0</v>
      </c>
      <c r="I43" s="12"/>
      <c r="J43" s="5">
        <f t="shared" si="1"/>
        <v>0</v>
      </c>
      <c r="K43" s="6">
        <f t="shared" si="2"/>
        <v>0</v>
      </c>
    </row>
    <row r="44" spans="1:11" ht="51">
      <c r="A44" s="18">
        <v>34</v>
      </c>
      <c r="B44" s="19" t="s">
        <v>314</v>
      </c>
      <c r="C44" s="20"/>
      <c r="D44" s="20"/>
      <c r="E44" s="21"/>
      <c r="F44" s="22"/>
      <c r="G44" s="20"/>
      <c r="H44" s="23"/>
      <c r="I44" s="20"/>
      <c r="J44" s="23"/>
      <c r="K44" s="24"/>
    </row>
    <row r="45" spans="1:11">
      <c r="A45" s="3" t="s">
        <v>315</v>
      </c>
      <c r="B45" s="14" t="s">
        <v>316</v>
      </c>
      <c r="C45" s="12"/>
      <c r="D45" s="12"/>
      <c r="E45" s="11" t="s">
        <v>16</v>
      </c>
      <c r="F45" s="15">
        <v>30</v>
      </c>
      <c r="G45" s="12"/>
      <c r="H45" s="5">
        <f t="shared" si="0"/>
        <v>0</v>
      </c>
      <c r="I45" s="12"/>
      <c r="J45" s="5">
        <f t="shared" si="1"/>
        <v>0</v>
      </c>
      <c r="K45" s="6">
        <f t="shared" si="2"/>
        <v>0</v>
      </c>
    </row>
    <row r="46" spans="1:11">
      <c r="A46" s="3" t="s">
        <v>317</v>
      </c>
      <c r="B46" s="14" t="s">
        <v>318</v>
      </c>
      <c r="C46" s="12"/>
      <c r="D46" s="12"/>
      <c r="E46" s="11" t="s">
        <v>16</v>
      </c>
      <c r="F46" s="15">
        <v>10</v>
      </c>
      <c r="G46" s="12"/>
      <c r="H46" s="5">
        <f t="shared" si="0"/>
        <v>0</v>
      </c>
      <c r="I46" s="12"/>
      <c r="J46" s="5">
        <f t="shared" si="1"/>
        <v>0</v>
      </c>
      <c r="K46" s="6">
        <f t="shared" si="2"/>
        <v>0</v>
      </c>
    </row>
    <row r="47" spans="1:11">
      <c r="A47" s="3" t="s">
        <v>319</v>
      </c>
      <c r="B47" s="14" t="s">
        <v>320</v>
      </c>
      <c r="C47" s="12"/>
      <c r="D47" s="12"/>
      <c r="E47" s="11" t="s">
        <v>16</v>
      </c>
      <c r="F47" s="15">
        <v>40</v>
      </c>
      <c r="G47" s="12"/>
      <c r="H47" s="5">
        <f t="shared" si="0"/>
        <v>0</v>
      </c>
      <c r="I47" s="12"/>
      <c r="J47" s="5">
        <f t="shared" si="1"/>
        <v>0</v>
      </c>
      <c r="K47" s="6">
        <f t="shared" si="2"/>
        <v>0</v>
      </c>
    </row>
    <row r="48" spans="1:11">
      <c r="A48" s="3" t="s">
        <v>321</v>
      </c>
      <c r="B48" s="14" t="s">
        <v>322</v>
      </c>
      <c r="C48" s="12"/>
      <c r="D48" s="12"/>
      <c r="E48" s="11" t="s">
        <v>16</v>
      </c>
      <c r="F48" s="15">
        <v>15</v>
      </c>
      <c r="G48" s="12"/>
      <c r="H48" s="5">
        <f t="shared" si="0"/>
        <v>0</v>
      </c>
      <c r="I48" s="12"/>
      <c r="J48" s="5">
        <f t="shared" si="1"/>
        <v>0</v>
      </c>
      <c r="K48" s="6">
        <f t="shared" si="2"/>
        <v>0</v>
      </c>
    </row>
    <row r="49" spans="1:11" ht="51">
      <c r="A49" s="18">
        <v>35</v>
      </c>
      <c r="B49" s="19" t="s">
        <v>323</v>
      </c>
      <c r="C49" s="20"/>
      <c r="D49" s="20"/>
      <c r="E49" s="21"/>
      <c r="F49" s="22"/>
      <c r="G49" s="20"/>
      <c r="H49" s="23"/>
      <c r="I49" s="20"/>
      <c r="J49" s="23"/>
      <c r="K49" s="24"/>
    </row>
    <row r="50" spans="1:11">
      <c r="A50" s="3" t="s">
        <v>324</v>
      </c>
      <c r="B50" s="14" t="s">
        <v>325</v>
      </c>
      <c r="C50" s="12"/>
      <c r="D50" s="12"/>
      <c r="E50" s="11" t="s">
        <v>16</v>
      </c>
      <c r="F50" s="15">
        <v>10</v>
      </c>
      <c r="G50" s="12"/>
      <c r="H50" s="5">
        <f t="shared" si="0"/>
        <v>0</v>
      </c>
      <c r="I50" s="12"/>
      <c r="J50" s="5">
        <f t="shared" ref="J50:J59" si="3">+H50*I50%</f>
        <v>0</v>
      </c>
      <c r="K50" s="6">
        <f t="shared" ref="K50:K59" si="4">ROUND(H50+J50,2)</f>
        <v>0</v>
      </c>
    </row>
    <row r="51" spans="1:11">
      <c r="A51" s="3" t="s">
        <v>326</v>
      </c>
      <c r="B51" s="14" t="s">
        <v>327</v>
      </c>
      <c r="C51" s="12"/>
      <c r="D51" s="12"/>
      <c r="E51" s="11" t="s">
        <v>16</v>
      </c>
      <c r="F51" s="15">
        <v>2</v>
      </c>
      <c r="G51" s="12"/>
      <c r="H51" s="5">
        <f t="shared" si="0"/>
        <v>0</v>
      </c>
      <c r="I51" s="12"/>
      <c r="J51" s="5">
        <f t="shared" si="3"/>
        <v>0</v>
      </c>
      <c r="K51" s="6">
        <f t="shared" si="4"/>
        <v>0</v>
      </c>
    </row>
    <row r="52" spans="1:11">
      <c r="A52" s="3" t="s">
        <v>328</v>
      </c>
      <c r="B52" s="14" t="s">
        <v>329</v>
      </c>
      <c r="C52" s="12"/>
      <c r="D52" s="12"/>
      <c r="E52" s="11" t="s">
        <v>16</v>
      </c>
      <c r="F52" s="15">
        <v>5</v>
      </c>
      <c r="G52" s="12"/>
      <c r="H52" s="5">
        <f t="shared" si="0"/>
        <v>0</v>
      </c>
      <c r="I52" s="12"/>
      <c r="J52" s="5">
        <f t="shared" si="3"/>
        <v>0</v>
      </c>
      <c r="K52" s="6">
        <f t="shared" si="4"/>
        <v>0</v>
      </c>
    </row>
    <row r="53" spans="1:11">
      <c r="A53" s="3" t="s">
        <v>330</v>
      </c>
      <c r="B53" s="14" t="s">
        <v>331</v>
      </c>
      <c r="C53" s="12"/>
      <c r="D53" s="12"/>
      <c r="E53" s="11" t="s">
        <v>16</v>
      </c>
      <c r="F53" s="15">
        <v>20</v>
      </c>
      <c r="G53" s="12"/>
      <c r="H53" s="5">
        <f t="shared" si="0"/>
        <v>0</v>
      </c>
      <c r="I53" s="12"/>
      <c r="J53" s="5">
        <f t="shared" si="3"/>
        <v>0</v>
      </c>
      <c r="K53" s="6">
        <f t="shared" si="4"/>
        <v>0</v>
      </c>
    </row>
    <row r="54" spans="1:11">
      <c r="A54" s="3" t="s">
        <v>332</v>
      </c>
      <c r="B54" s="14" t="s">
        <v>333</v>
      </c>
      <c r="C54" s="12"/>
      <c r="D54" s="12"/>
      <c r="E54" s="11" t="s">
        <v>16</v>
      </c>
      <c r="F54" s="15">
        <v>5</v>
      </c>
      <c r="G54" s="12"/>
      <c r="H54" s="5">
        <f t="shared" si="0"/>
        <v>0</v>
      </c>
      <c r="I54" s="12"/>
      <c r="J54" s="5">
        <f t="shared" si="3"/>
        <v>0</v>
      </c>
      <c r="K54" s="6">
        <f t="shared" si="4"/>
        <v>0</v>
      </c>
    </row>
    <row r="55" spans="1:11">
      <c r="A55" s="3">
        <v>36</v>
      </c>
      <c r="B55" s="14" t="s">
        <v>334</v>
      </c>
      <c r="C55" s="12"/>
      <c r="D55" s="12"/>
      <c r="E55" s="11" t="s">
        <v>12</v>
      </c>
      <c r="F55" s="15">
        <v>5</v>
      </c>
      <c r="G55" s="12"/>
      <c r="H55" s="5">
        <f t="shared" si="0"/>
        <v>0</v>
      </c>
      <c r="I55" s="12"/>
      <c r="J55" s="5">
        <f t="shared" si="3"/>
        <v>0</v>
      </c>
      <c r="K55" s="6">
        <f t="shared" si="4"/>
        <v>0</v>
      </c>
    </row>
    <row r="56" spans="1:11">
      <c r="A56" s="3">
        <v>37</v>
      </c>
      <c r="B56" s="14" t="s">
        <v>335</v>
      </c>
      <c r="C56" s="12"/>
      <c r="D56" s="12"/>
      <c r="E56" s="11" t="s">
        <v>12</v>
      </c>
      <c r="F56" s="15">
        <v>5</v>
      </c>
      <c r="G56" s="12"/>
      <c r="H56" s="5">
        <f t="shared" si="0"/>
        <v>0</v>
      </c>
      <c r="I56" s="12"/>
      <c r="J56" s="5">
        <f t="shared" si="3"/>
        <v>0</v>
      </c>
      <c r="K56" s="6">
        <f t="shared" si="4"/>
        <v>0</v>
      </c>
    </row>
    <row r="57" spans="1:11" ht="38.25">
      <c r="A57" s="3">
        <v>38</v>
      </c>
      <c r="B57" s="14" t="s">
        <v>336</v>
      </c>
      <c r="C57" s="12"/>
      <c r="D57" s="12"/>
      <c r="E57" s="11" t="s">
        <v>16</v>
      </c>
      <c r="F57" s="15">
        <v>24</v>
      </c>
      <c r="G57" s="12"/>
      <c r="H57" s="5">
        <f t="shared" si="0"/>
        <v>0</v>
      </c>
      <c r="I57" s="12"/>
      <c r="J57" s="5">
        <f t="shared" si="3"/>
        <v>0</v>
      </c>
      <c r="K57" s="6">
        <f t="shared" si="4"/>
        <v>0</v>
      </c>
    </row>
    <row r="58" spans="1:11" ht="204">
      <c r="A58" s="3">
        <v>39</v>
      </c>
      <c r="B58" s="14" t="s">
        <v>354</v>
      </c>
      <c r="C58" s="12"/>
      <c r="D58" s="12"/>
      <c r="E58" s="11" t="s">
        <v>12</v>
      </c>
      <c r="F58" s="15">
        <v>1400</v>
      </c>
      <c r="G58" s="12"/>
      <c r="H58" s="5">
        <f t="shared" si="0"/>
        <v>0</v>
      </c>
      <c r="I58" s="12"/>
      <c r="J58" s="5">
        <f t="shared" si="3"/>
        <v>0</v>
      </c>
      <c r="K58" s="6">
        <f t="shared" si="4"/>
        <v>0</v>
      </c>
    </row>
    <row r="59" spans="1:11" ht="25.5">
      <c r="A59" s="3">
        <v>40</v>
      </c>
      <c r="B59" s="14" t="s">
        <v>337</v>
      </c>
      <c r="C59" s="12"/>
      <c r="D59" s="12"/>
      <c r="E59" s="11" t="s">
        <v>12</v>
      </c>
      <c r="F59" s="15">
        <v>60</v>
      </c>
      <c r="G59" s="12"/>
      <c r="H59" s="5">
        <f t="shared" si="0"/>
        <v>0</v>
      </c>
      <c r="I59" s="12"/>
      <c r="J59" s="5">
        <f t="shared" si="3"/>
        <v>0</v>
      </c>
      <c r="K59" s="6">
        <f t="shared" si="4"/>
        <v>0</v>
      </c>
    </row>
    <row r="60" spans="1:11" ht="15" thickBot="1">
      <c r="A60" s="2"/>
      <c r="B60" s="2"/>
      <c r="C60" s="2"/>
      <c r="D60" s="2"/>
      <c r="E60" s="70" t="s">
        <v>10</v>
      </c>
      <c r="F60" s="71"/>
      <c r="G60" s="72"/>
      <c r="H60" s="7">
        <f>SUM(H11:H59)</f>
        <v>0</v>
      </c>
      <c r="I60" s="2"/>
      <c r="J60" s="2"/>
      <c r="K60" s="7">
        <f>SUM(K11:K59)</f>
        <v>0</v>
      </c>
    </row>
    <row r="61" spans="1:11">
      <c r="A61" s="2"/>
      <c r="B61" s="46"/>
      <c r="C61" s="2"/>
      <c r="D61" s="2"/>
      <c r="E61" s="2"/>
      <c r="F61" s="2"/>
      <c r="G61" s="2"/>
      <c r="H61" s="2"/>
      <c r="I61" s="2"/>
      <c r="J61" s="2"/>
      <c r="K61" s="2"/>
    </row>
    <row r="62" spans="1:11" ht="267.75">
      <c r="A62" s="2"/>
      <c r="B62" s="46" t="s">
        <v>355</v>
      </c>
      <c r="C62" s="2"/>
      <c r="D62" s="2"/>
      <c r="E62" s="2"/>
      <c r="F62" s="2"/>
      <c r="G62" s="2"/>
      <c r="H62" s="2"/>
      <c r="I62" s="2"/>
      <c r="J62" s="2"/>
      <c r="K62" s="2"/>
    </row>
    <row r="63" spans="1:11" ht="41.25" customHeight="1">
      <c r="A63" s="2"/>
      <c r="B63" s="2"/>
      <c r="C63" s="2"/>
      <c r="D63" s="2"/>
      <c r="E63" s="2"/>
      <c r="F63" s="2"/>
      <c r="G63" s="2"/>
      <c r="H63" s="73" t="s">
        <v>17</v>
      </c>
      <c r="I63" s="73"/>
      <c r="J63" s="73"/>
      <c r="K63" s="30"/>
    </row>
  </sheetData>
  <mergeCells count="17">
    <mergeCell ref="K8:K9"/>
    <mergeCell ref="E60:G60"/>
    <mergeCell ref="A1:K1"/>
    <mergeCell ref="A2:K2"/>
    <mergeCell ref="A3:K3"/>
    <mergeCell ref="A5:K5"/>
    <mergeCell ref="A6:K6"/>
    <mergeCell ref="A8:A9"/>
    <mergeCell ref="B8:B9"/>
    <mergeCell ref="C8:C9"/>
    <mergeCell ref="D8:D9"/>
    <mergeCell ref="E8:E9"/>
    <mergeCell ref="H63:J63"/>
    <mergeCell ref="F8:F9"/>
    <mergeCell ref="G8:G9"/>
    <mergeCell ref="H8:H9"/>
    <mergeCell ref="I8:J8"/>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0"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360</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14.75">
      <c r="A11" s="3">
        <v>1</v>
      </c>
      <c r="B11" s="14" t="s">
        <v>356</v>
      </c>
      <c r="C11" s="12"/>
      <c r="D11" s="12"/>
      <c r="E11" s="11" t="s">
        <v>12</v>
      </c>
      <c r="F11" s="15">
        <v>700</v>
      </c>
      <c r="G11" s="12"/>
      <c r="H11" s="5">
        <f t="shared" ref="H11:H13" si="0">ROUND(F11*G11,2)</f>
        <v>0</v>
      </c>
      <c r="I11" s="12"/>
      <c r="J11" s="5">
        <f>+H11*I11%</f>
        <v>0</v>
      </c>
      <c r="K11" s="6">
        <f>ROUND(H11+J11,2)</f>
        <v>0</v>
      </c>
    </row>
    <row r="12" spans="1:11" ht="114.75">
      <c r="A12" s="3">
        <v>2</v>
      </c>
      <c r="B12" s="14" t="s">
        <v>357</v>
      </c>
      <c r="C12" s="12"/>
      <c r="D12" s="12"/>
      <c r="E12" s="11" t="s">
        <v>12</v>
      </c>
      <c r="F12" s="15">
        <v>100</v>
      </c>
      <c r="G12" s="12"/>
      <c r="H12" s="5">
        <f t="shared" si="0"/>
        <v>0</v>
      </c>
      <c r="I12" s="12"/>
      <c r="J12" s="5">
        <f t="shared" ref="J12:J13" si="1">+H12*I12%</f>
        <v>0</v>
      </c>
      <c r="K12" s="6">
        <f t="shared" ref="K12:K13" si="2">ROUND(H12+J12,2)</f>
        <v>0</v>
      </c>
    </row>
    <row r="13" spans="1:11" ht="89.25">
      <c r="A13" s="50">
        <v>3</v>
      </c>
      <c r="B13" s="51" t="s">
        <v>358</v>
      </c>
      <c r="C13" s="52"/>
      <c r="D13" s="52"/>
      <c r="E13" s="11" t="s">
        <v>12</v>
      </c>
      <c r="F13" s="53">
        <v>300</v>
      </c>
      <c r="G13" s="52"/>
      <c r="H13" s="5">
        <f t="shared" si="0"/>
        <v>0</v>
      </c>
      <c r="I13" s="52"/>
      <c r="J13" s="5">
        <f t="shared" si="1"/>
        <v>0</v>
      </c>
      <c r="K13" s="6">
        <f t="shared" si="2"/>
        <v>0</v>
      </c>
    </row>
    <row r="14" spans="1:11" ht="15" thickBot="1">
      <c r="A14" s="2"/>
      <c r="B14" s="2"/>
      <c r="C14" s="2"/>
      <c r="D14" s="2"/>
      <c r="E14" s="70" t="s">
        <v>10</v>
      </c>
      <c r="F14" s="71"/>
      <c r="G14" s="72"/>
      <c r="H14" s="7">
        <f>SUM(H11:H13)</f>
        <v>0</v>
      </c>
      <c r="I14" s="2"/>
      <c r="J14" s="2"/>
      <c r="K14" s="7">
        <f>SUM(K11:K13)</f>
        <v>0</v>
      </c>
    </row>
    <row r="15" spans="1:11">
      <c r="A15" s="2"/>
      <c r="B15" s="46"/>
      <c r="C15" s="2"/>
      <c r="D15" s="2"/>
      <c r="E15" s="2"/>
      <c r="F15" s="2"/>
      <c r="G15" s="2"/>
      <c r="H15" s="2"/>
      <c r="I15" s="2"/>
      <c r="J15" s="2"/>
      <c r="K15" s="2"/>
    </row>
    <row r="16" spans="1:11" ht="38.25">
      <c r="A16" s="2"/>
      <c r="B16" s="46" t="s">
        <v>359</v>
      </c>
      <c r="C16" s="2"/>
      <c r="D16" s="2"/>
      <c r="E16" s="2"/>
      <c r="F16" s="2"/>
      <c r="G16" s="2"/>
      <c r="H16" s="2"/>
      <c r="I16" s="2"/>
      <c r="J16" s="2"/>
      <c r="K16" s="2"/>
    </row>
    <row r="17" spans="1:11" ht="33.75" customHeight="1">
      <c r="A17" s="2"/>
      <c r="B17" s="2"/>
      <c r="C17" s="2"/>
      <c r="D17" s="2"/>
      <c r="E17" s="2"/>
      <c r="F17" s="2"/>
      <c r="G17" s="2"/>
      <c r="H17" s="73" t="s">
        <v>17</v>
      </c>
      <c r="I17" s="73"/>
      <c r="J17" s="73"/>
      <c r="K17" s="39"/>
    </row>
  </sheetData>
  <mergeCells count="17">
    <mergeCell ref="H17:J17"/>
    <mergeCell ref="F8:F9"/>
    <mergeCell ref="G8:G9"/>
    <mergeCell ref="H8:H9"/>
    <mergeCell ref="I8:J8"/>
    <mergeCell ref="K8:K9"/>
    <mergeCell ref="E14:G1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2.2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369</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c r="A11" s="3">
        <v>1</v>
      </c>
      <c r="B11" s="14" t="s">
        <v>361</v>
      </c>
      <c r="C11" s="12"/>
      <c r="D11" s="12"/>
      <c r="E11" s="11" t="s">
        <v>12</v>
      </c>
      <c r="F11" s="15">
        <v>6000</v>
      </c>
      <c r="G11" s="12"/>
      <c r="H11" s="5">
        <f t="shared" ref="H11:H17" si="0">ROUND(F11*G11,2)</f>
        <v>0</v>
      </c>
      <c r="I11" s="12"/>
      <c r="J11" s="5">
        <f>+H11*I11%</f>
        <v>0</v>
      </c>
      <c r="K11" s="6">
        <f>ROUND(H11+J11,2)</f>
        <v>0</v>
      </c>
    </row>
    <row r="12" spans="1:11">
      <c r="A12" s="3">
        <v>2</v>
      </c>
      <c r="B12" s="14" t="s">
        <v>362</v>
      </c>
      <c r="C12" s="12"/>
      <c r="D12" s="12"/>
      <c r="E12" s="11" t="s">
        <v>12</v>
      </c>
      <c r="F12" s="15">
        <v>7000</v>
      </c>
      <c r="G12" s="12"/>
      <c r="H12" s="5">
        <f t="shared" si="0"/>
        <v>0</v>
      </c>
      <c r="I12" s="12"/>
      <c r="J12" s="5">
        <f t="shared" ref="J12:J17" si="1">+H12*I12%</f>
        <v>0</v>
      </c>
      <c r="K12" s="6">
        <f t="shared" ref="K12:K17" si="2">ROUND(H12+J12,2)</f>
        <v>0</v>
      </c>
    </row>
    <row r="13" spans="1:11">
      <c r="A13" s="3">
        <v>3</v>
      </c>
      <c r="B13" s="14" t="s">
        <v>363</v>
      </c>
      <c r="C13" s="12"/>
      <c r="D13" s="12"/>
      <c r="E13" s="11" t="s">
        <v>12</v>
      </c>
      <c r="F13" s="15">
        <v>6000</v>
      </c>
      <c r="G13" s="12"/>
      <c r="H13" s="5">
        <f t="shared" si="0"/>
        <v>0</v>
      </c>
      <c r="I13" s="12"/>
      <c r="J13" s="5">
        <f t="shared" si="1"/>
        <v>0</v>
      </c>
      <c r="K13" s="6">
        <f t="shared" si="2"/>
        <v>0</v>
      </c>
    </row>
    <row r="14" spans="1:11">
      <c r="A14" s="3">
        <v>4</v>
      </c>
      <c r="B14" s="14" t="s">
        <v>364</v>
      </c>
      <c r="C14" s="12"/>
      <c r="D14" s="12"/>
      <c r="E14" s="11" t="s">
        <v>12</v>
      </c>
      <c r="F14" s="15">
        <v>100</v>
      </c>
      <c r="G14" s="12"/>
      <c r="H14" s="5">
        <f t="shared" si="0"/>
        <v>0</v>
      </c>
      <c r="I14" s="12"/>
      <c r="J14" s="5">
        <f t="shared" si="1"/>
        <v>0</v>
      </c>
      <c r="K14" s="6">
        <f t="shared" si="2"/>
        <v>0</v>
      </c>
    </row>
    <row r="15" spans="1:11">
      <c r="A15" s="3">
        <v>5</v>
      </c>
      <c r="B15" s="14" t="s">
        <v>365</v>
      </c>
      <c r="C15" s="12"/>
      <c r="D15" s="12"/>
      <c r="E15" s="11" t="s">
        <v>12</v>
      </c>
      <c r="F15" s="15">
        <v>100</v>
      </c>
      <c r="G15" s="12"/>
      <c r="H15" s="5">
        <f t="shared" si="0"/>
        <v>0</v>
      </c>
      <c r="I15" s="12"/>
      <c r="J15" s="5">
        <f t="shared" si="1"/>
        <v>0</v>
      </c>
      <c r="K15" s="6">
        <f t="shared" si="2"/>
        <v>0</v>
      </c>
    </row>
    <row r="16" spans="1:11">
      <c r="A16" s="3">
        <v>6</v>
      </c>
      <c r="B16" s="14" t="s">
        <v>366</v>
      </c>
      <c r="C16" s="12"/>
      <c r="D16" s="12"/>
      <c r="E16" s="11" t="s">
        <v>12</v>
      </c>
      <c r="F16" s="15">
        <v>100</v>
      </c>
      <c r="G16" s="12"/>
      <c r="H16" s="5">
        <f t="shared" si="0"/>
        <v>0</v>
      </c>
      <c r="I16" s="12"/>
      <c r="J16" s="5">
        <f t="shared" si="1"/>
        <v>0</v>
      </c>
      <c r="K16" s="6">
        <f t="shared" si="2"/>
        <v>0</v>
      </c>
    </row>
    <row r="17" spans="1:11" ht="25.5">
      <c r="A17" s="3">
        <v>7</v>
      </c>
      <c r="B17" s="14" t="s">
        <v>367</v>
      </c>
      <c r="C17" s="12"/>
      <c r="D17" s="12"/>
      <c r="E17" s="11" t="s">
        <v>12</v>
      </c>
      <c r="F17" s="15">
        <v>25000</v>
      </c>
      <c r="G17" s="12"/>
      <c r="H17" s="5">
        <f t="shared" si="0"/>
        <v>0</v>
      </c>
      <c r="I17" s="12"/>
      <c r="J17" s="5">
        <f t="shared" si="1"/>
        <v>0</v>
      </c>
      <c r="K17" s="6">
        <f t="shared" si="2"/>
        <v>0</v>
      </c>
    </row>
    <row r="18" spans="1:11" ht="15" thickBot="1">
      <c r="A18" s="2"/>
      <c r="B18" s="2"/>
      <c r="C18" s="2"/>
      <c r="D18" s="2"/>
      <c r="E18" s="70" t="s">
        <v>10</v>
      </c>
      <c r="F18" s="71"/>
      <c r="G18" s="72"/>
      <c r="H18" s="7">
        <f>SUM(H11:H17)</f>
        <v>0</v>
      </c>
      <c r="I18" s="2"/>
      <c r="J18" s="2"/>
      <c r="K18" s="7">
        <f>SUM(K11:K17)</f>
        <v>0</v>
      </c>
    </row>
    <row r="19" spans="1:11">
      <c r="A19" s="2"/>
      <c r="B19" s="46"/>
      <c r="C19" s="2"/>
      <c r="D19" s="2"/>
      <c r="E19" s="2"/>
      <c r="F19" s="2"/>
      <c r="G19" s="2"/>
      <c r="H19" s="2"/>
      <c r="I19" s="2"/>
      <c r="J19" s="2"/>
      <c r="K19" s="2"/>
    </row>
    <row r="20" spans="1:11" ht="114.75">
      <c r="A20" s="2"/>
      <c r="B20" s="54" t="s">
        <v>368</v>
      </c>
      <c r="C20" s="2"/>
      <c r="D20" s="2"/>
      <c r="E20" s="2"/>
      <c r="F20" s="2"/>
      <c r="G20" s="2"/>
      <c r="H20" s="2"/>
      <c r="I20" s="2"/>
      <c r="J20" s="2"/>
      <c r="K20" s="2"/>
    </row>
    <row r="21" spans="1:11" ht="32.25" customHeight="1">
      <c r="A21" s="2"/>
      <c r="B21" s="2"/>
      <c r="C21" s="2"/>
      <c r="D21" s="2"/>
      <c r="E21" s="2"/>
      <c r="F21" s="2"/>
      <c r="G21" s="2"/>
      <c r="H21" s="73" t="s">
        <v>17</v>
      </c>
      <c r="I21" s="73"/>
      <c r="J21" s="73"/>
      <c r="K21" s="39"/>
    </row>
  </sheetData>
  <mergeCells count="17">
    <mergeCell ref="H21:J21"/>
    <mergeCell ref="F8:F9"/>
    <mergeCell ref="G8:G9"/>
    <mergeCell ref="H8:H9"/>
    <mergeCell ref="I8:J8"/>
    <mergeCell ref="K8:K9"/>
    <mergeCell ref="E18:G18"/>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3.2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375</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38.25">
      <c r="A11" s="3">
        <v>1</v>
      </c>
      <c r="B11" s="14" t="s">
        <v>370</v>
      </c>
      <c r="C11" s="12"/>
      <c r="D11" s="12"/>
      <c r="E11" s="11" t="s">
        <v>12</v>
      </c>
      <c r="F11" s="15">
        <v>1000</v>
      </c>
      <c r="G11" s="12"/>
      <c r="H11" s="5">
        <f t="shared" ref="H11:H16" si="0">ROUND(F11*G11,2)</f>
        <v>0</v>
      </c>
      <c r="I11" s="12"/>
      <c r="J11" s="5">
        <f>+H11*I11%</f>
        <v>0</v>
      </c>
      <c r="K11" s="6">
        <f>ROUND(H11+J11,2)</f>
        <v>0</v>
      </c>
    </row>
    <row r="12" spans="1:11" ht="63.75">
      <c r="A12" s="3">
        <v>2</v>
      </c>
      <c r="B12" s="14" t="s">
        <v>371</v>
      </c>
      <c r="C12" s="12"/>
      <c r="D12" s="12"/>
      <c r="E12" s="11" t="s">
        <v>57</v>
      </c>
      <c r="F12" s="15">
        <v>1000</v>
      </c>
      <c r="G12" s="12"/>
      <c r="H12" s="5">
        <f t="shared" si="0"/>
        <v>0</v>
      </c>
      <c r="I12" s="12"/>
      <c r="J12" s="5">
        <f t="shared" ref="J12:J16" si="1">+H12*I12%</f>
        <v>0</v>
      </c>
      <c r="K12" s="6">
        <f t="shared" ref="K12:K16" si="2">ROUND(H12+J12,2)</f>
        <v>0</v>
      </c>
    </row>
    <row r="13" spans="1:11" ht="38.25">
      <c r="A13" s="3">
        <v>3</v>
      </c>
      <c r="B13" s="14" t="s">
        <v>372</v>
      </c>
      <c r="C13" s="12"/>
      <c r="D13" s="12"/>
      <c r="E13" s="11" t="s">
        <v>12</v>
      </c>
      <c r="F13" s="15">
        <v>200</v>
      </c>
      <c r="G13" s="12"/>
      <c r="H13" s="5">
        <f t="shared" si="0"/>
        <v>0</v>
      </c>
      <c r="I13" s="12"/>
      <c r="J13" s="5">
        <f t="shared" si="1"/>
        <v>0</v>
      </c>
      <c r="K13" s="6">
        <f t="shared" si="2"/>
        <v>0</v>
      </c>
    </row>
    <row r="14" spans="1:11" ht="63.75">
      <c r="A14" s="3">
        <v>4</v>
      </c>
      <c r="B14" s="14" t="s">
        <v>373</v>
      </c>
      <c r="C14" s="12"/>
      <c r="D14" s="12"/>
      <c r="E14" s="11" t="s">
        <v>12</v>
      </c>
      <c r="F14" s="15">
        <v>100</v>
      </c>
      <c r="G14" s="12"/>
      <c r="H14" s="5">
        <f t="shared" si="0"/>
        <v>0</v>
      </c>
      <c r="I14" s="12"/>
      <c r="J14" s="5">
        <f t="shared" si="1"/>
        <v>0</v>
      </c>
      <c r="K14" s="6">
        <f t="shared" si="2"/>
        <v>0</v>
      </c>
    </row>
    <row r="15" spans="1:11" ht="102">
      <c r="A15" s="3">
        <v>5</v>
      </c>
      <c r="B15" s="14" t="s">
        <v>374</v>
      </c>
      <c r="C15" s="12"/>
      <c r="D15" s="12"/>
      <c r="E15" s="11" t="s">
        <v>16</v>
      </c>
      <c r="F15" s="15">
        <v>30</v>
      </c>
      <c r="G15" s="12"/>
      <c r="H15" s="5">
        <f t="shared" si="0"/>
        <v>0</v>
      </c>
      <c r="I15" s="12"/>
      <c r="J15" s="5">
        <f t="shared" si="1"/>
        <v>0</v>
      </c>
      <c r="K15" s="6">
        <f t="shared" si="2"/>
        <v>0</v>
      </c>
    </row>
    <row r="16" spans="1:11" ht="63.75">
      <c r="A16" s="3">
        <v>6</v>
      </c>
      <c r="B16" s="14" t="s">
        <v>376</v>
      </c>
      <c r="C16" s="12"/>
      <c r="D16" s="12"/>
      <c r="E16" s="11" t="s">
        <v>12</v>
      </c>
      <c r="F16" s="15">
        <v>6000</v>
      </c>
      <c r="G16" s="12"/>
      <c r="H16" s="5">
        <f t="shared" si="0"/>
        <v>0</v>
      </c>
      <c r="I16" s="12"/>
      <c r="J16" s="5">
        <f t="shared" si="1"/>
        <v>0</v>
      </c>
      <c r="K16" s="6">
        <f t="shared" si="2"/>
        <v>0</v>
      </c>
    </row>
    <row r="17" spans="1:11" ht="15" thickBot="1">
      <c r="A17" s="2"/>
      <c r="B17" s="2"/>
      <c r="C17" s="2"/>
      <c r="D17" s="2"/>
      <c r="E17" s="70" t="s">
        <v>10</v>
      </c>
      <c r="F17" s="71"/>
      <c r="G17" s="72"/>
      <c r="H17" s="7">
        <f>SUM(H11:H16)</f>
        <v>0</v>
      </c>
      <c r="I17" s="2"/>
      <c r="J17" s="2"/>
      <c r="K17" s="7">
        <f>SUM(K11:K16)</f>
        <v>0</v>
      </c>
    </row>
    <row r="18" spans="1:11">
      <c r="A18" s="2"/>
      <c r="B18" s="46"/>
      <c r="C18" s="2"/>
      <c r="D18" s="2"/>
      <c r="E18" s="2"/>
      <c r="F18" s="2"/>
      <c r="G18" s="2"/>
      <c r="H18" s="2"/>
      <c r="I18" s="2"/>
      <c r="J18" s="2"/>
      <c r="K18" s="2"/>
    </row>
    <row r="19" spans="1:11">
      <c r="A19" s="2"/>
      <c r="B19" s="54"/>
      <c r="C19" s="2"/>
      <c r="D19" s="2"/>
      <c r="E19" s="2"/>
      <c r="F19" s="2"/>
      <c r="G19" s="2"/>
      <c r="H19" s="2"/>
      <c r="I19" s="2"/>
      <c r="J19" s="2"/>
      <c r="K19" s="2"/>
    </row>
    <row r="20" spans="1:11" ht="34.5" customHeight="1">
      <c r="A20" s="2"/>
      <c r="B20" s="2"/>
      <c r="C20" s="2"/>
      <c r="D20" s="2"/>
      <c r="E20" s="2"/>
      <c r="F20" s="2"/>
      <c r="G20" s="2"/>
      <c r="H20" s="73" t="s">
        <v>17</v>
      </c>
      <c r="I20" s="73"/>
      <c r="J20" s="73"/>
      <c r="K20" s="39"/>
    </row>
  </sheetData>
  <mergeCells count="17">
    <mergeCell ref="H20:J20"/>
    <mergeCell ref="F8:F9"/>
    <mergeCell ref="G8:G9"/>
    <mergeCell ref="H8:H9"/>
    <mergeCell ref="I8:J8"/>
    <mergeCell ref="K8:K9"/>
    <mergeCell ref="E17:G17"/>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L22" sqref="L2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8.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383</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51">
      <c r="A11" s="3">
        <v>1</v>
      </c>
      <c r="B11" s="14" t="s">
        <v>384</v>
      </c>
      <c r="C11" s="12"/>
      <c r="D11" s="12"/>
      <c r="E11" s="11" t="s">
        <v>16</v>
      </c>
      <c r="F11" s="15">
        <v>200</v>
      </c>
      <c r="G11" s="12"/>
      <c r="H11" s="5">
        <f t="shared" ref="H11:H16" si="0">ROUND(F11*G11,2)</f>
        <v>0</v>
      </c>
      <c r="I11" s="12"/>
      <c r="J11" s="5">
        <f>+H11*I11%</f>
        <v>0</v>
      </c>
      <c r="K11" s="6">
        <f>ROUND(H11+J11,2)</f>
        <v>0</v>
      </c>
    </row>
    <row r="12" spans="1:11" ht="51">
      <c r="A12" s="3">
        <v>2</v>
      </c>
      <c r="B12" s="14" t="s">
        <v>378</v>
      </c>
      <c r="C12" s="12"/>
      <c r="D12" s="12"/>
      <c r="E12" s="11" t="s">
        <v>16</v>
      </c>
      <c r="F12" s="15">
        <v>20</v>
      </c>
      <c r="G12" s="12"/>
      <c r="H12" s="5">
        <f t="shared" si="0"/>
        <v>0</v>
      </c>
      <c r="I12" s="12"/>
      <c r="J12" s="5">
        <f t="shared" ref="J12:J16" si="1">+H12*I12%</f>
        <v>0</v>
      </c>
      <c r="K12" s="6">
        <f t="shared" ref="K12:K16" si="2">ROUND(H12+J12,2)</f>
        <v>0</v>
      </c>
    </row>
    <row r="13" spans="1:11" ht="25.5">
      <c r="A13" s="3">
        <v>3</v>
      </c>
      <c r="B13" s="14" t="s">
        <v>379</v>
      </c>
      <c r="C13" s="12"/>
      <c r="D13" s="12"/>
      <c r="E13" s="11" t="s">
        <v>12</v>
      </c>
      <c r="F13" s="15">
        <v>20</v>
      </c>
      <c r="G13" s="12"/>
      <c r="H13" s="5">
        <f t="shared" si="0"/>
        <v>0</v>
      </c>
      <c r="I13" s="12"/>
      <c r="J13" s="5">
        <f t="shared" si="1"/>
        <v>0</v>
      </c>
      <c r="K13" s="6">
        <f t="shared" si="2"/>
        <v>0</v>
      </c>
    </row>
    <row r="14" spans="1:11" ht="25.5">
      <c r="A14" s="3">
        <v>4</v>
      </c>
      <c r="B14" s="14" t="s">
        <v>380</v>
      </c>
      <c r="C14" s="12"/>
      <c r="D14" s="12"/>
      <c r="E14" s="11" t="s">
        <v>16</v>
      </c>
      <c r="F14" s="15">
        <v>30</v>
      </c>
      <c r="G14" s="12"/>
      <c r="H14" s="5">
        <f t="shared" si="0"/>
        <v>0</v>
      </c>
      <c r="I14" s="12"/>
      <c r="J14" s="5">
        <f t="shared" si="1"/>
        <v>0</v>
      </c>
      <c r="K14" s="6">
        <f t="shared" si="2"/>
        <v>0</v>
      </c>
    </row>
    <row r="15" spans="1:11" ht="63.75">
      <c r="A15" s="3">
        <v>5</v>
      </c>
      <c r="B15" s="14" t="s">
        <v>381</v>
      </c>
      <c r="C15" s="12"/>
      <c r="D15" s="12"/>
      <c r="E15" s="11" t="s">
        <v>16</v>
      </c>
      <c r="F15" s="15">
        <v>480</v>
      </c>
      <c r="G15" s="12"/>
      <c r="H15" s="5">
        <f t="shared" si="0"/>
        <v>0</v>
      </c>
      <c r="I15" s="12"/>
      <c r="J15" s="5">
        <f t="shared" si="1"/>
        <v>0</v>
      </c>
      <c r="K15" s="6">
        <f t="shared" si="2"/>
        <v>0</v>
      </c>
    </row>
    <row r="16" spans="1:11" ht="76.5">
      <c r="A16" s="3">
        <v>6</v>
      </c>
      <c r="B16" s="14" t="s">
        <v>382</v>
      </c>
      <c r="C16" s="12"/>
      <c r="D16" s="12"/>
      <c r="E16" s="11" t="s">
        <v>16</v>
      </c>
      <c r="F16" s="15">
        <v>340</v>
      </c>
      <c r="G16" s="12"/>
      <c r="H16" s="5">
        <f t="shared" si="0"/>
        <v>0</v>
      </c>
      <c r="I16" s="12"/>
      <c r="J16" s="5">
        <f t="shared" si="1"/>
        <v>0</v>
      </c>
      <c r="K16" s="6">
        <f t="shared" si="2"/>
        <v>0</v>
      </c>
    </row>
    <row r="17" spans="1:11" ht="15" thickBot="1">
      <c r="A17" s="2"/>
      <c r="B17" s="2"/>
      <c r="C17" s="2"/>
      <c r="D17" s="2"/>
      <c r="E17" s="70" t="s">
        <v>10</v>
      </c>
      <c r="F17" s="71"/>
      <c r="G17" s="72"/>
      <c r="H17" s="7">
        <f>SUM(H11:H16)</f>
        <v>0</v>
      </c>
      <c r="I17" s="2"/>
      <c r="J17" s="2"/>
      <c r="K17" s="7">
        <f>SUM(K11:K16)</f>
        <v>0</v>
      </c>
    </row>
    <row r="18" spans="1:11">
      <c r="A18" s="2"/>
      <c r="B18" s="46"/>
      <c r="C18" s="2"/>
      <c r="D18" s="2"/>
      <c r="E18" s="2"/>
      <c r="F18" s="2"/>
      <c r="G18" s="2"/>
      <c r="H18" s="2"/>
      <c r="I18" s="2"/>
      <c r="J18" s="2"/>
      <c r="K18" s="2"/>
    </row>
    <row r="19" spans="1:11">
      <c r="A19" s="2"/>
      <c r="B19" s="54"/>
      <c r="C19" s="2"/>
      <c r="D19" s="2"/>
      <c r="E19" s="2"/>
      <c r="F19" s="2"/>
      <c r="G19" s="2"/>
      <c r="H19" s="2"/>
      <c r="I19" s="2"/>
      <c r="J19" s="2"/>
      <c r="K19" s="2"/>
    </row>
    <row r="20" spans="1:11" ht="30" customHeight="1">
      <c r="A20" s="2"/>
      <c r="B20" s="2"/>
      <c r="C20" s="2"/>
      <c r="D20" s="2"/>
      <c r="E20" s="2"/>
      <c r="F20" s="2"/>
      <c r="G20" s="2"/>
      <c r="H20" s="73" t="s">
        <v>17</v>
      </c>
      <c r="I20" s="73"/>
      <c r="J20" s="73"/>
      <c r="K20" s="39"/>
    </row>
  </sheetData>
  <mergeCells count="17">
    <mergeCell ref="H20:J20"/>
    <mergeCell ref="F8:F9"/>
    <mergeCell ref="G8:G9"/>
    <mergeCell ref="H8:H9"/>
    <mergeCell ref="I8:J8"/>
    <mergeCell ref="K8:K9"/>
    <mergeCell ref="E17:G17"/>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C20" sqref="C17:C2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0"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385</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27.5">
      <c r="A11" s="3">
        <v>1</v>
      </c>
      <c r="B11" s="14" t="s">
        <v>386</v>
      </c>
      <c r="C11" s="12"/>
      <c r="D11" s="12"/>
      <c r="E11" s="11" t="s">
        <v>12</v>
      </c>
      <c r="F11" s="15">
        <v>54</v>
      </c>
      <c r="G11" s="12"/>
      <c r="H11" s="5">
        <f>ROUND(F11*G11,2)</f>
        <v>0</v>
      </c>
      <c r="I11" s="12"/>
      <c r="J11" s="5">
        <f>+H11*I11%</f>
        <v>0</v>
      </c>
      <c r="K11" s="6">
        <f>ROUND(H11+J11,2)</f>
        <v>0</v>
      </c>
    </row>
    <row r="12" spans="1:11" ht="15" thickBot="1">
      <c r="A12" s="2"/>
      <c r="B12" s="2"/>
      <c r="C12" s="2"/>
      <c r="D12" s="2"/>
      <c r="E12" s="70" t="s">
        <v>10</v>
      </c>
      <c r="F12" s="71"/>
      <c r="G12" s="72"/>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26.25" customHeight="1">
      <c r="A15" s="2"/>
      <c r="B15" s="2"/>
      <c r="C15" s="2"/>
      <c r="D15" s="2"/>
      <c r="E15" s="2"/>
      <c r="F15" s="2"/>
      <c r="G15" s="2"/>
      <c r="H15" s="73" t="s">
        <v>17</v>
      </c>
      <c r="I15" s="73"/>
      <c r="J15" s="73"/>
      <c r="K15" s="39"/>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E16" sqref="E16:G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390</v>
      </c>
      <c r="B1" s="62"/>
      <c r="C1" s="62"/>
      <c r="D1" s="62"/>
      <c r="E1" s="62"/>
      <c r="F1" s="62"/>
      <c r="G1" s="62"/>
      <c r="H1" s="62"/>
      <c r="I1" s="62"/>
      <c r="J1" s="62"/>
      <c r="K1" s="62"/>
    </row>
    <row r="2" spans="1:11">
      <c r="A2" s="63" t="s">
        <v>20</v>
      </c>
      <c r="B2" s="64"/>
      <c r="C2" s="64"/>
      <c r="D2" s="64"/>
      <c r="E2" s="64"/>
      <c r="F2" s="64"/>
      <c r="G2" s="64"/>
      <c r="H2" s="64"/>
      <c r="I2" s="64"/>
      <c r="J2" s="64"/>
      <c r="K2" s="64"/>
    </row>
    <row r="3" spans="1:11" ht="28.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391</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25.5">
      <c r="A11" s="3">
        <v>1</v>
      </c>
      <c r="B11" s="14" t="s">
        <v>392</v>
      </c>
      <c r="C11" s="12"/>
      <c r="D11" s="12"/>
      <c r="E11" s="11" t="s">
        <v>12</v>
      </c>
      <c r="F11" s="15">
        <v>40</v>
      </c>
      <c r="G11" s="12"/>
      <c r="H11" s="5">
        <f t="shared" ref="H11:H15" si="0">ROUND(F11*G11,2)</f>
        <v>0</v>
      </c>
      <c r="I11" s="12"/>
      <c r="J11" s="5">
        <f>+H11*I11%</f>
        <v>0</v>
      </c>
      <c r="K11" s="6">
        <f>ROUND(H11+J11,2)</f>
        <v>0</v>
      </c>
    </row>
    <row r="12" spans="1:11" ht="25.5">
      <c r="A12" s="3">
        <v>2</v>
      </c>
      <c r="B12" s="14" t="s">
        <v>387</v>
      </c>
      <c r="C12" s="12"/>
      <c r="D12" s="12"/>
      <c r="E12" s="11" t="s">
        <v>12</v>
      </c>
      <c r="F12" s="15">
        <v>60</v>
      </c>
      <c r="G12" s="12"/>
      <c r="H12" s="5">
        <f t="shared" si="0"/>
        <v>0</v>
      </c>
      <c r="I12" s="12"/>
      <c r="J12" s="5">
        <f>+H12*I12%</f>
        <v>0</v>
      </c>
      <c r="K12" s="6">
        <f>ROUND(H12+J12,2)</f>
        <v>0</v>
      </c>
    </row>
    <row r="13" spans="1:11" ht="63.75">
      <c r="A13" s="3">
        <v>3</v>
      </c>
      <c r="B13" s="14" t="s">
        <v>388</v>
      </c>
      <c r="C13" s="12"/>
      <c r="D13" s="12"/>
      <c r="E13" s="11" t="s">
        <v>12</v>
      </c>
      <c r="F13" s="15">
        <v>200</v>
      </c>
      <c r="G13" s="12"/>
      <c r="H13" s="5">
        <f t="shared" si="0"/>
        <v>0</v>
      </c>
      <c r="I13" s="12"/>
      <c r="J13" s="5">
        <f t="shared" ref="J13:J15" si="1">+H13*I13%</f>
        <v>0</v>
      </c>
      <c r="K13" s="6">
        <f t="shared" ref="K13:K15" si="2">ROUND(H13+J13,2)</f>
        <v>0</v>
      </c>
    </row>
    <row r="14" spans="1:11" ht="25.5">
      <c r="A14" s="3">
        <v>4</v>
      </c>
      <c r="B14" s="14" t="s">
        <v>389</v>
      </c>
      <c r="C14" s="12"/>
      <c r="D14" s="12"/>
      <c r="E14" s="11" t="s">
        <v>12</v>
      </c>
      <c r="F14" s="15">
        <v>200</v>
      </c>
      <c r="G14" s="12"/>
      <c r="H14" s="5">
        <f t="shared" si="0"/>
        <v>0</v>
      </c>
      <c r="I14" s="12"/>
      <c r="J14" s="5">
        <f t="shared" si="1"/>
        <v>0</v>
      </c>
      <c r="K14" s="6">
        <f t="shared" si="2"/>
        <v>0</v>
      </c>
    </row>
    <row r="15" spans="1:11" ht="127.5">
      <c r="A15" s="3">
        <v>5</v>
      </c>
      <c r="B15" s="14" t="s">
        <v>393</v>
      </c>
      <c r="C15" s="12"/>
      <c r="D15" s="12"/>
      <c r="E15" s="11" t="s">
        <v>12</v>
      </c>
      <c r="F15" s="15">
        <v>400</v>
      </c>
      <c r="G15" s="12"/>
      <c r="H15" s="5">
        <f t="shared" si="0"/>
        <v>0</v>
      </c>
      <c r="I15" s="12"/>
      <c r="J15" s="5">
        <f t="shared" si="1"/>
        <v>0</v>
      </c>
      <c r="K15" s="6">
        <f t="shared" si="2"/>
        <v>0</v>
      </c>
    </row>
    <row r="16" spans="1:11" ht="15" thickBot="1">
      <c r="A16" s="2"/>
      <c r="B16" s="2"/>
      <c r="C16" s="2"/>
      <c r="D16" s="2"/>
      <c r="E16" s="70" t="s">
        <v>10</v>
      </c>
      <c r="F16" s="71"/>
      <c r="G16" s="72"/>
      <c r="H16" s="7">
        <f>SUM(H11:H15)</f>
        <v>0</v>
      </c>
      <c r="I16" s="2"/>
      <c r="J16" s="2"/>
      <c r="K16" s="7">
        <f>SUM(K11:K15)</f>
        <v>0</v>
      </c>
    </row>
    <row r="17" spans="1:11">
      <c r="A17" s="2"/>
      <c r="B17" s="46"/>
      <c r="C17" s="2"/>
      <c r="D17" s="2"/>
      <c r="E17" s="2"/>
      <c r="F17" s="2"/>
      <c r="G17" s="2"/>
      <c r="H17" s="2"/>
      <c r="I17" s="2"/>
      <c r="J17" s="2"/>
      <c r="K17" s="2"/>
    </row>
    <row r="18" spans="1:11">
      <c r="A18" s="2"/>
      <c r="B18" s="54"/>
      <c r="C18" s="2"/>
      <c r="D18" s="2"/>
      <c r="E18" s="2"/>
      <c r="F18" s="2"/>
      <c r="G18" s="2"/>
      <c r="H18" s="2"/>
      <c r="I18" s="2"/>
      <c r="J18" s="2"/>
      <c r="K18" s="2"/>
    </row>
    <row r="19" spans="1:11" ht="26.25" customHeight="1">
      <c r="A19" s="2"/>
      <c r="B19" s="2"/>
      <c r="C19" s="2"/>
      <c r="D19" s="2"/>
      <c r="E19" s="2"/>
      <c r="F19" s="2"/>
      <c r="G19" s="2"/>
      <c r="H19" s="73" t="s">
        <v>17</v>
      </c>
      <c r="I19" s="73"/>
      <c r="J19" s="73"/>
      <c r="K19" s="39"/>
    </row>
  </sheetData>
  <mergeCells count="17">
    <mergeCell ref="H19:J19"/>
    <mergeCell ref="F8:F9"/>
    <mergeCell ref="G8:G9"/>
    <mergeCell ref="H8:H9"/>
    <mergeCell ref="I8:J8"/>
    <mergeCell ref="K8:K9"/>
    <mergeCell ref="E16:G16"/>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8.5" customHeight="1">
      <c r="A3" s="65" t="s">
        <v>377</v>
      </c>
      <c r="B3" s="65"/>
      <c r="C3" s="65"/>
      <c r="D3" s="65"/>
      <c r="E3" s="65"/>
      <c r="F3" s="65"/>
      <c r="G3" s="65"/>
      <c r="H3" s="65"/>
      <c r="I3" s="65"/>
      <c r="J3" s="65"/>
      <c r="K3" s="65"/>
    </row>
    <row r="4" spans="1:11" ht="14.25" customHeight="1">
      <c r="A4" s="16"/>
      <c r="B4" s="16"/>
      <c r="C4" s="16"/>
      <c r="D4" s="16"/>
      <c r="E4" s="16"/>
      <c r="F4" s="16"/>
      <c r="G4" s="16"/>
      <c r="H4" s="16"/>
      <c r="I4" s="16"/>
      <c r="J4" s="16"/>
      <c r="K4" s="16"/>
    </row>
    <row r="5" spans="1:11">
      <c r="A5" s="66" t="s">
        <v>19</v>
      </c>
      <c r="B5" s="67"/>
      <c r="C5" s="67"/>
      <c r="D5" s="67"/>
      <c r="E5" s="67"/>
      <c r="F5" s="67"/>
      <c r="G5" s="67"/>
      <c r="H5" s="67"/>
      <c r="I5" s="67"/>
      <c r="J5" s="67"/>
      <c r="K5" s="67"/>
    </row>
    <row r="6" spans="1:11">
      <c r="A6" s="62" t="s">
        <v>13</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13" t="s">
        <v>11</v>
      </c>
      <c r="J9" s="13" t="s">
        <v>8</v>
      </c>
      <c r="K9" s="61"/>
    </row>
    <row r="10" spans="1:11">
      <c r="A10" s="9">
        <v>1</v>
      </c>
      <c r="B10" s="10">
        <v>2</v>
      </c>
      <c r="C10" s="10">
        <v>3</v>
      </c>
      <c r="D10" s="10">
        <v>4</v>
      </c>
      <c r="E10" s="10">
        <v>5</v>
      </c>
      <c r="F10" s="10">
        <v>6</v>
      </c>
      <c r="G10" s="10">
        <v>7</v>
      </c>
      <c r="H10" s="10">
        <v>8</v>
      </c>
      <c r="I10" s="10">
        <v>9</v>
      </c>
      <c r="J10" s="10">
        <v>10</v>
      </c>
      <c r="K10" s="10">
        <v>11</v>
      </c>
    </row>
    <row r="11" spans="1:11" ht="63.75">
      <c r="A11" s="3">
        <v>1</v>
      </c>
      <c r="B11" s="14" t="s">
        <v>108</v>
      </c>
      <c r="C11" s="12"/>
      <c r="D11" s="12"/>
      <c r="E11" s="11" t="s">
        <v>12</v>
      </c>
      <c r="F11" s="15">
        <v>5</v>
      </c>
      <c r="G11" s="12"/>
      <c r="H11" s="5">
        <f t="shared" ref="H11:H23" si="0">ROUND(F11*G11,2)</f>
        <v>0</v>
      </c>
      <c r="I11" s="12"/>
      <c r="J11" s="5">
        <f>+H11*I11%</f>
        <v>0</v>
      </c>
      <c r="K11" s="6">
        <f>ROUND(H11+J11,2)</f>
        <v>0</v>
      </c>
    </row>
    <row r="12" spans="1:11" ht="25.5">
      <c r="A12" s="3">
        <v>2</v>
      </c>
      <c r="B12" s="14" t="s">
        <v>37</v>
      </c>
      <c r="C12" s="12"/>
      <c r="D12" s="12"/>
      <c r="E12" s="11" t="s">
        <v>12</v>
      </c>
      <c r="F12" s="15">
        <v>800</v>
      </c>
      <c r="G12" s="12"/>
      <c r="H12" s="5">
        <f t="shared" si="0"/>
        <v>0</v>
      </c>
      <c r="I12" s="12"/>
      <c r="J12" s="5">
        <f t="shared" ref="J12:J53" si="1">+H12*I12%</f>
        <v>0</v>
      </c>
      <c r="K12" s="6">
        <f t="shared" ref="K12:K53" si="2">ROUND(H12+J12,2)</f>
        <v>0</v>
      </c>
    </row>
    <row r="13" spans="1:11" ht="38.25">
      <c r="A13" s="3">
        <v>3</v>
      </c>
      <c r="B13" s="14" t="s">
        <v>109</v>
      </c>
      <c r="C13" s="12"/>
      <c r="D13" s="12"/>
      <c r="E13" s="11" t="s">
        <v>12</v>
      </c>
      <c r="F13" s="15">
        <v>180</v>
      </c>
      <c r="G13" s="12"/>
      <c r="H13" s="5">
        <f t="shared" si="0"/>
        <v>0</v>
      </c>
      <c r="I13" s="12"/>
      <c r="J13" s="5">
        <f t="shared" si="1"/>
        <v>0</v>
      </c>
      <c r="K13" s="6">
        <f t="shared" si="2"/>
        <v>0</v>
      </c>
    </row>
    <row r="14" spans="1:11" ht="38.25">
      <c r="A14" s="3">
        <v>4</v>
      </c>
      <c r="B14" s="14" t="s">
        <v>110</v>
      </c>
      <c r="C14" s="12"/>
      <c r="D14" s="12"/>
      <c r="E14" s="11" t="s">
        <v>12</v>
      </c>
      <c r="F14" s="15">
        <v>3000</v>
      </c>
      <c r="G14" s="12"/>
      <c r="H14" s="5">
        <f t="shared" si="0"/>
        <v>0</v>
      </c>
      <c r="I14" s="12"/>
      <c r="J14" s="5">
        <f t="shared" si="1"/>
        <v>0</v>
      </c>
      <c r="K14" s="6">
        <f t="shared" si="2"/>
        <v>0</v>
      </c>
    </row>
    <row r="15" spans="1:11" ht="38.25">
      <c r="A15" s="3">
        <v>5</v>
      </c>
      <c r="B15" s="14" t="s">
        <v>111</v>
      </c>
      <c r="C15" s="12"/>
      <c r="D15" s="12"/>
      <c r="E15" s="11" t="s">
        <v>12</v>
      </c>
      <c r="F15" s="15">
        <v>3000</v>
      </c>
      <c r="G15" s="12"/>
      <c r="H15" s="5">
        <f t="shared" si="0"/>
        <v>0</v>
      </c>
      <c r="I15" s="12"/>
      <c r="J15" s="5">
        <f t="shared" si="1"/>
        <v>0</v>
      </c>
      <c r="K15" s="6">
        <f t="shared" si="2"/>
        <v>0</v>
      </c>
    </row>
    <row r="16" spans="1:11" ht="38.25">
      <c r="A16" s="3">
        <v>6</v>
      </c>
      <c r="B16" s="14" t="s">
        <v>112</v>
      </c>
      <c r="C16" s="12"/>
      <c r="D16" s="12"/>
      <c r="E16" s="11" t="s">
        <v>12</v>
      </c>
      <c r="F16" s="15">
        <v>1600</v>
      </c>
      <c r="G16" s="12"/>
      <c r="H16" s="5">
        <f t="shared" si="0"/>
        <v>0</v>
      </c>
      <c r="I16" s="12"/>
      <c r="J16" s="5">
        <f t="shared" si="1"/>
        <v>0</v>
      </c>
      <c r="K16" s="6">
        <f t="shared" si="2"/>
        <v>0</v>
      </c>
    </row>
    <row r="17" spans="1:11" ht="51">
      <c r="A17" s="3">
        <v>7</v>
      </c>
      <c r="B17" s="14" t="s">
        <v>38</v>
      </c>
      <c r="C17" s="12"/>
      <c r="D17" s="12"/>
      <c r="E17" s="11" t="s">
        <v>12</v>
      </c>
      <c r="F17" s="15">
        <v>2000</v>
      </c>
      <c r="G17" s="12"/>
      <c r="H17" s="5">
        <f t="shared" si="0"/>
        <v>0</v>
      </c>
      <c r="I17" s="12"/>
      <c r="J17" s="5">
        <f t="shared" si="1"/>
        <v>0</v>
      </c>
      <c r="K17" s="6">
        <f t="shared" si="2"/>
        <v>0</v>
      </c>
    </row>
    <row r="18" spans="1:11" ht="51">
      <c r="A18" s="3">
        <v>8</v>
      </c>
      <c r="B18" s="14" t="s">
        <v>39</v>
      </c>
      <c r="C18" s="12"/>
      <c r="D18" s="12"/>
      <c r="E18" s="11" t="s">
        <v>12</v>
      </c>
      <c r="F18" s="15">
        <v>800</v>
      </c>
      <c r="G18" s="12"/>
      <c r="H18" s="5">
        <f t="shared" si="0"/>
        <v>0</v>
      </c>
      <c r="I18" s="12"/>
      <c r="J18" s="5">
        <f t="shared" si="1"/>
        <v>0</v>
      </c>
      <c r="K18" s="6">
        <f t="shared" si="2"/>
        <v>0</v>
      </c>
    </row>
    <row r="19" spans="1:11" ht="25.5">
      <c r="A19" s="3">
        <v>9</v>
      </c>
      <c r="B19" s="14" t="s">
        <v>26</v>
      </c>
      <c r="C19" s="12"/>
      <c r="D19" s="12"/>
      <c r="E19" s="11" t="s">
        <v>12</v>
      </c>
      <c r="F19" s="15">
        <v>3200</v>
      </c>
      <c r="G19" s="12"/>
      <c r="H19" s="5">
        <f t="shared" si="0"/>
        <v>0</v>
      </c>
      <c r="I19" s="12"/>
      <c r="J19" s="5">
        <f t="shared" si="1"/>
        <v>0</v>
      </c>
      <c r="K19" s="6">
        <f t="shared" si="2"/>
        <v>0</v>
      </c>
    </row>
    <row r="20" spans="1:11" ht="25.5">
      <c r="A20" s="3">
        <v>10</v>
      </c>
      <c r="B20" s="14" t="s">
        <v>27</v>
      </c>
      <c r="C20" s="12"/>
      <c r="D20" s="12"/>
      <c r="E20" s="11" t="s">
        <v>12</v>
      </c>
      <c r="F20" s="15">
        <v>10</v>
      </c>
      <c r="G20" s="12"/>
      <c r="H20" s="5">
        <f t="shared" si="0"/>
        <v>0</v>
      </c>
      <c r="I20" s="12"/>
      <c r="J20" s="5">
        <f t="shared" si="1"/>
        <v>0</v>
      </c>
      <c r="K20" s="6">
        <f t="shared" si="2"/>
        <v>0</v>
      </c>
    </row>
    <row r="21" spans="1:11" ht="51">
      <c r="A21" s="3">
        <v>11</v>
      </c>
      <c r="B21" s="14" t="s">
        <v>40</v>
      </c>
      <c r="C21" s="12"/>
      <c r="D21" s="12"/>
      <c r="E21" s="11" t="s">
        <v>12</v>
      </c>
      <c r="F21" s="15">
        <v>300</v>
      </c>
      <c r="G21" s="12"/>
      <c r="H21" s="5">
        <f t="shared" si="0"/>
        <v>0</v>
      </c>
      <c r="I21" s="12"/>
      <c r="J21" s="5">
        <f t="shared" si="1"/>
        <v>0</v>
      </c>
      <c r="K21" s="6">
        <f t="shared" si="2"/>
        <v>0</v>
      </c>
    </row>
    <row r="22" spans="1:11">
      <c r="A22" s="3">
        <v>12</v>
      </c>
      <c r="B22" s="14" t="s">
        <v>41</v>
      </c>
      <c r="C22" s="12"/>
      <c r="D22" s="12"/>
      <c r="E22" s="11" t="s">
        <v>12</v>
      </c>
      <c r="F22" s="15">
        <v>2</v>
      </c>
      <c r="G22" s="12"/>
      <c r="H22" s="5">
        <f t="shared" si="0"/>
        <v>0</v>
      </c>
      <c r="I22" s="12"/>
      <c r="J22" s="5">
        <f t="shared" si="1"/>
        <v>0</v>
      </c>
      <c r="K22" s="6">
        <f t="shared" si="2"/>
        <v>0</v>
      </c>
    </row>
    <row r="23" spans="1:11">
      <c r="A23" s="3">
        <v>13</v>
      </c>
      <c r="B23" s="14" t="s">
        <v>42</v>
      </c>
      <c r="C23" s="12"/>
      <c r="D23" s="12"/>
      <c r="E23" s="11" t="s">
        <v>12</v>
      </c>
      <c r="F23" s="15">
        <v>2</v>
      </c>
      <c r="G23" s="12"/>
      <c r="H23" s="5">
        <f t="shared" si="0"/>
        <v>0</v>
      </c>
      <c r="I23" s="12"/>
      <c r="J23" s="5">
        <f t="shared" si="1"/>
        <v>0</v>
      </c>
      <c r="K23" s="6">
        <f t="shared" si="2"/>
        <v>0</v>
      </c>
    </row>
    <row r="24" spans="1:11">
      <c r="A24" s="3">
        <v>14</v>
      </c>
      <c r="B24" s="14" t="s">
        <v>28</v>
      </c>
      <c r="C24" s="12"/>
      <c r="D24" s="12"/>
      <c r="E24" s="11" t="s">
        <v>12</v>
      </c>
      <c r="F24" s="15">
        <v>2</v>
      </c>
      <c r="G24" s="12"/>
      <c r="H24" s="5">
        <f t="shared" ref="H24:H53" si="3">ROUND(F24*G24,2)</f>
        <v>0</v>
      </c>
      <c r="I24" s="12"/>
      <c r="J24" s="5">
        <f t="shared" si="1"/>
        <v>0</v>
      </c>
      <c r="K24" s="6">
        <f t="shared" si="2"/>
        <v>0</v>
      </c>
    </row>
    <row r="25" spans="1:11" ht="25.5">
      <c r="A25" s="3">
        <v>15</v>
      </c>
      <c r="B25" s="14" t="s">
        <v>113</v>
      </c>
      <c r="C25" s="12"/>
      <c r="D25" s="12"/>
      <c r="E25" s="11" t="s">
        <v>12</v>
      </c>
      <c r="F25" s="15">
        <v>2</v>
      </c>
      <c r="G25" s="12"/>
      <c r="H25" s="5">
        <f t="shared" si="3"/>
        <v>0</v>
      </c>
      <c r="I25" s="12"/>
      <c r="J25" s="5">
        <f t="shared" si="1"/>
        <v>0</v>
      </c>
      <c r="K25" s="6">
        <f t="shared" si="2"/>
        <v>0</v>
      </c>
    </row>
    <row r="26" spans="1:11">
      <c r="A26" s="3">
        <v>16</v>
      </c>
      <c r="B26" s="14" t="s">
        <v>43</v>
      </c>
      <c r="C26" s="12"/>
      <c r="D26" s="12"/>
      <c r="E26" s="11" t="s">
        <v>12</v>
      </c>
      <c r="F26" s="15">
        <v>2</v>
      </c>
      <c r="G26" s="12"/>
      <c r="H26" s="5">
        <f t="shared" si="3"/>
        <v>0</v>
      </c>
      <c r="I26" s="12"/>
      <c r="J26" s="5">
        <f t="shared" si="1"/>
        <v>0</v>
      </c>
      <c r="K26" s="6">
        <f t="shared" si="2"/>
        <v>0</v>
      </c>
    </row>
    <row r="27" spans="1:11" ht="25.5">
      <c r="A27" s="3">
        <v>17</v>
      </c>
      <c r="B27" s="14" t="s">
        <v>44</v>
      </c>
      <c r="C27" s="12"/>
      <c r="D27" s="12"/>
      <c r="E27" s="11" t="s">
        <v>12</v>
      </c>
      <c r="F27" s="15">
        <v>120000</v>
      </c>
      <c r="G27" s="12"/>
      <c r="H27" s="5">
        <f t="shared" si="3"/>
        <v>0</v>
      </c>
      <c r="I27" s="12"/>
      <c r="J27" s="5">
        <f t="shared" si="1"/>
        <v>0</v>
      </c>
      <c r="K27" s="6">
        <f t="shared" si="2"/>
        <v>0</v>
      </c>
    </row>
    <row r="28" spans="1:11">
      <c r="A28" s="3">
        <v>18</v>
      </c>
      <c r="B28" s="14" t="s">
        <v>29</v>
      </c>
      <c r="C28" s="12"/>
      <c r="D28" s="12"/>
      <c r="E28" s="11" t="s">
        <v>12</v>
      </c>
      <c r="F28" s="15">
        <v>2</v>
      </c>
      <c r="G28" s="12"/>
      <c r="H28" s="5">
        <f t="shared" si="3"/>
        <v>0</v>
      </c>
      <c r="I28" s="12"/>
      <c r="J28" s="5">
        <f t="shared" si="1"/>
        <v>0</v>
      </c>
      <c r="K28" s="6">
        <f t="shared" si="2"/>
        <v>0</v>
      </c>
    </row>
    <row r="29" spans="1:11">
      <c r="A29" s="3">
        <v>19</v>
      </c>
      <c r="B29" s="14" t="s">
        <v>30</v>
      </c>
      <c r="C29" s="12"/>
      <c r="D29" s="12"/>
      <c r="E29" s="11" t="s">
        <v>12</v>
      </c>
      <c r="F29" s="15">
        <v>2</v>
      </c>
      <c r="G29" s="12"/>
      <c r="H29" s="5">
        <f t="shared" si="3"/>
        <v>0</v>
      </c>
      <c r="I29" s="12"/>
      <c r="J29" s="5">
        <f t="shared" si="1"/>
        <v>0</v>
      </c>
      <c r="K29" s="6">
        <f t="shared" si="2"/>
        <v>0</v>
      </c>
    </row>
    <row r="30" spans="1:11" ht="51">
      <c r="A30" s="3">
        <v>20</v>
      </c>
      <c r="B30" s="14" t="s">
        <v>45</v>
      </c>
      <c r="C30" s="12"/>
      <c r="D30" s="12"/>
      <c r="E30" s="11" t="s">
        <v>12</v>
      </c>
      <c r="F30" s="15">
        <v>200</v>
      </c>
      <c r="G30" s="12"/>
      <c r="H30" s="5">
        <f t="shared" si="3"/>
        <v>0</v>
      </c>
      <c r="I30" s="12"/>
      <c r="J30" s="5">
        <f t="shared" si="1"/>
        <v>0</v>
      </c>
      <c r="K30" s="6">
        <f t="shared" si="2"/>
        <v>0</v>
      </c>
    </row>
    <row r="31" spans="1:11" ht="76.5">
      <c r="A31" s="3">
        <v>21</v>
      </c>
      <c r="B31" s="14" t="s">
        <v>46</v>
      </c>
      <c r="C31" s="12"/>
      <c r="D31" s="12"/>
      <c r="E31" s="11" t="s">
        <v>12</v>
      </c>
      <c r="F31" s="15">
        <v>2000</v>
      </c>
      <c r="G31" s="12"/>
      <c r="H31" s="5">
        <f t="shared" si="3"/>
        <v>0</v>
      </c>
      <c r="I31" s="12"/>
      <c r="J31" s="5">
        <f t="shared" si="1"/>
        <v>0</v>
      </c>
      <c r="K31" s="6">
        <f t="shared" si="2"/>
        <v>0</v>
      </c>
    </row>
    <row r="32" spans="1:11" ht="89.25">
      <c r="A32" s="3">
        <v>22</v>
      </c>
      <c r="B32" s="14" t="s">
        <v>47</v>
      </c>
      <c r="C32" s="12"/>
      <c r="D32" s="12"/>
      <c r="E32" s="11" t="s">
        <v>12</v>
      </c>
      <c r="F32" s="15">
        <v>200</v>
      </c>
      <c r="G32" s="12"/>
      <c r="H32" s="5">
        <f t="shared" si="3"/>
        <v>0</v>
      </c>
      <c r="I32" s="12"/>
      <c r="J32" s="5">
        <f t="shared" si="1"/>
        <v>0</v>
      </c>
      <c r="K32" s="6">
        <f t="shared" si="2"/>
        <v>0</v>
      </c>
    </row>
    <row r="33" spans="1:11" ht="63.75">
      <c r="A33" s="3">
        <v>23</v>
      </c>
      <c r="B33" s="14" t="s">
        <v>48</v>
      </c>
      <c r="C33" s="12"/>
      <c r="D33" s="12"/>
      <c r="E33" s="11" t="s">
        <v>12</v>
      </c>
      <c r="F33" s="15">
        <v>4600</v>
      </c>
      <c r="G33" s="12"/>
      <c r="H33" s="5">
        <f t="shared" si="3"/>
        <v>0</v>
      </c>
      <c r="I33" s="12"/>
      <c r="J33" s="5">
        <f t="shared" si="1"/>
        <v>0</v>
      </c>
      <c r="K33" s="6">
        <f t="shared" si="2"/>
        <v>0</v>
      </c>
    </row>
    <row r="34" spans="1:11" ht="51">
      <c r="A34" s="3">
        <v>24</v>
      </c>
      <c r="B34" s="14" t="s">
        <v>49</v>
      </c>
      <c r="C34" s="12"/>
      <c r="D34" s="12"/>
      <c r="E34" s="11" t="s">
        <v>12</v>
      </c>
      <c r="F34" s="15">
        <v>120</v>
      </c>
      <c r="G34" s="12"/>
      <c r="H34" s="5">
        <f t="shared" si="3"/>
        <v>0</v>
      </c>
      <c r="I34" s="12"/>
      <c r="J34" s="5">
        <f t="shared" si="1"/>
        <v>0</v>
      </c>
      <c r="K34" s="6">
        <f t="shared" si="2"/>
        <v>0</v>
      </c>
    </row>
    <row r="35" spans="1:11">
      <c r="A35" s="3">
        <v>25</v>
      </c>
      <c r="B35" s="14" t="s">
        <v>114</v>
      </c>
      <c r="C35" s="12"/>
      <c r="D35" s="12"/>
      <c r="E35" s="11" t="s">
        <v>16</v>
      </c>
      <c r="F35" s="15">
        <v>5</v>
      </c>
      <c r="G35" s="12"/>
      <c r="H35" s="5">
        <f t="shared" si="3"/>
        <v>0</v>
      </c>
      <c r="I35" s="12"/>
      <c r="J35" s="5">
        <f t="shared" si="1"/>
        <v>0</v>
      </c>
      <c r="K35" s="6">
        <f t="shared" si="2"/>
        <v>0</v>
      </c>
    </row>
    <row r="36" spans="1:11">
      <c r="A36" s="3">
        <v>26</v>
      </c>
      <c r="B36" s="14" t="s">
        <v>115</v>
      </c>
      <c r="C36" s="12"/>
      <c r="D36" s="12"/>
      <c r="E36" s="11" t="s">
        <v>16</v>
      </c>
      <c r="F36" s="15">
        <v>50</v>
      </c>
      <c r="G36" s="12"/>
      <c r="H36" s="5">
        <f t="shared" si="3"/>
        <v>0</v>
      </c>
      <c r="I36" s="12"/>
      <c r="J36" s="5">
        <f t="shared" si="1"/>
        <v>0</v>
      </c>
      <c r="K36" s="6">
        <f t="shared" si="2"/>
        <v>0</v>
      </c>
    </row>
    <row r="37" spans="1:11" ht="25.5">
      <c r="A37" s="3">
        <v>27</v>
      </c>
      <c r="B37" s="14" t="s">
        <v>116</v>
      </c>
      <c r="C37" s="12"/>
      <c r="D37" s="12"/>
      <c r="E37" s="11" t="s">
        <v>12</v>
      </c>
      <c r="F37" s="15">
        <v>6</v>
      </c>
      <c r="G37" s="12"/>
      <c r="H37" s="5">
        <f t="shared" si="3"/>
        <v>0</v>
      </c>
      <c r="I37" s="12"/>
      <c r="J37" s="5">
        <f t="shared" si="1"/>
        <v>0</v>
      </c>
      <c r="K37" s="6">
        <f t="shared" si="2"/>
        <v>0</v>
      </c>
    </row>
    <row r="38" spans="1:11" ht="25.5">
      <c r="A38" s="3">
        <v>28</v>
      </c>
      <c r="B38" s="14" t="s">
        <v>117</v>
      </c>
      <c r="C38" s="12"/>
      <c r="D38" s="12"/>
      <c r="E38" s="11" t="s">
        <v>12</v>
      </c>
      <c r="F38" s="15">
        <v>1</v>
      </c>
      <c r="G38" s="12"/>
      <c r="H38" s="5">
        <f t="shared" si="3"/>
        <v>0</v>
      </c>
      <c r="I38" s="12"/>
      <c r="J38" s="5">
        <f t="shared" si="1"/>
        <v>0</v>
      </c>
      <c r="K38" s="6">
        <f t="shared" si="2"/>
        <v>0</v>
      </c>
    </row>
    <row r="39" spans="1:11" ht="25.5">
      <c r="A39" s="3">
        <v>29</v>
      </c>
      <c r="B39" s="14" t="s">
        <v>50</v>
      </c>
      <c r="C39" s="12"/>
      <c r="D39" s="12"/>
      <c r="E39" s="11" t="s">
        <v>12</v>
      </c>
      <c r="F39" s="15">
        <v>30</v>
      </c>
      <c r="G39" s="12"/>
      <c r="H39" s="5">
        <f t="shared" si="3"/>
        <v>0</v>
      </c>
      <c r="I39" s="12"/>
      <c r="J39" s="5">
        <f t="shared" si="1"/>
        <v>0</v>
      </c>
      <c r="K39" s="6">
        <f t="shared" si="2"/>
        <v>0</v>
      </c>
    </row>
    <row r="40" spans="1:11" ht="25.5">
      <c r="A40" s="3">
        <v>30</v>
      </c>
      <c r="B40" s="14" t="s">
        <v>51</v>
      </c>
      <c r="C40" s="12"/>
      <c r="D40" s="12"/>
      <c r="E40" s="11" t="s">
        <v>12</v>
      </c>
      <c r="F40" s="15">
        <v>1</v>
      </c>
      <c r="G40" s="12"/>
      <c r="H40" s="5">
        <f t="shared" si="3"/>
        <v>0</v>
      </c>
      <c r="I40" s="12"/>
      <c r="J40" s="5">
        <f t="shared" si="1"/>
        <v>0</v>
      </c>
      <c r="K40" s="6">
        <f t="shared" si="2"/>
        <v>0</v>
      </c>
    </row>
    <row r="41" spans="1:11" ht="25.5">
      <c r="A41" s="3">
        <v>31</v>
      </c>
      <c r="B41" s="14" t="s">
        <v>52</v>
      </c>
      <c r="C41" s="12"/>
      <c r="D41" s="12"/>
      <c r="E41" s="11" t="s">
        <v>12</v>
      </c>
      <c r="F41" s="15">
        <v>30</v>
      </c>
      <c r="G41" s="12"/>
      <c r="H41" s="5">
        <f t="shared" si="3"/>
        <v>0</v>
      </c>
      <c r="I41" s="12"/>
      <c r="J41" s="5">
        <f t="shared" si="1"/>
        <v>0</v>
      </c>
      <c r="K41" s="6">
        <f t="shared" si="2"/>
        <v>0</v>
      </c>
    </row>
    <row r="42" spans="1:11" ht="25.5">
      <c r="A42" s="3">
        <v>32</v>
      </c>
      <c r="B42" s="14" t="s">
        <v>53</v>
      </c>
      <c r="C42" s="12"/>
      <c r="D42" s="12"/>
      <c r="E42" s="11" t="s">
        <v>12</v>
      </c>
      <c r="F42" s="15">
        <v>30</v>
      </c>
      <c r="G42" s="12"/>
      <c r="H42" s="5">
        <f t="shared" si="3"/>
        <v>0</v>
      </c>
      <c r="I42" s="12"/>
      <c r="J42" s="5">
        <f t="shared" si="1"/>
        <v>0</v>
      </c>
      <c r="K42" s="6">
        <f t="shared" si="2"/>
        <v>0</v>
      </c>
    </row>
    <row r="43" spans="1:11" ht="25.5">
      <c r="A43" s="3">
        <v>33</v>
      </c>
      <c r="B43" s="14" t="s">
        <v>54</v>
      </c>
      <c r="C43" s="12"/>
      <c r="D43" s="12"/>
      <c r="E43" s="11" t="s">
        <v>12</v>
      </c>
      <c r="F43" s="15">
        <v>5</v>
      </c>
      <c r="G43" s="12"/>
      <c r="H43" s="5">
        <f t="shared" si="3"/>
        <v>0</v>
      </c>
      <c r="I43" s="12"/>
      <c r="J43" s="5">
        <f t="shared" si="1"/>
        <v>0</v>
      </c>
      <c r="K43" s="6">
        <f t="shared" si="2"/>
        <v>0</v>
      </c>
    </row>
    <row r="44" spans="1:11" ht="51">
      <c r="A44" s="36">
        <v>34</v>
      </c>
      <c r="B44" s="14" t="s">
        <v>55</v>
      </c>
      <c r="C44" s="32"/>
      <c r="D44" s="12"/>
      <c r="E44" s="11" t="s">
        <v>12</v>
      </c>
      <c r="F44" s="15">
        <v>1500</v>
      </c>
      <c r="G44" s="12"/>
      <c r="H44" s="5">
        <f t="shared" si="3"/>
        <v>0</v>
      </c>
      <c r="I44" s="12"/>
      <c r="J44" s="5">
        <f t="shared" si="1"/>
        <v>0</v>
      </c>
      <c r="K44" s="6">
        <f t="shared" si="2"/>
        <v>0</v>
      </c>
    </row>
    <row r="45" spans="1:11" ht="25.5">
      <c r="A45" s="36">
        <v>35</v>
      </c>
      <c r="B45" s="14" t="s">
        <v>56</v>
      </c>
      <c r="C45" s="32"/>
      <c r="D45" s="12"/>
      <c r="E45" s="11" t="s">
        <v>12</v>
      </c>
      <c r="F45" s="15">
        <v>6</v>
      </c>
      <c r="G45" s="12"/>
      <c r="H45" s="5">
        <f t="shared" si="3"/>
        <v>0</v>
      </c>
      <c r="I45" s="12"/>
      <c r="J45" s="5">
        <f t="shared" si="1"/>
        <v>0</v>
      </c>
      <c r="K45" s="6">
        <f t="shared" si="2"/>
        <v>0</v>
      </c>
    </row>
    <row r="46" spans="1:11">
      <c r="A46" s="36">
        <v>36</v>
      </c>
      <c r="B46" s="14" t="s">
        <v>106</v>
      </c>
      <c r="C46" s="32"/>
      <c r="D46" s="12"/>
      <c r="E46" s="11" t="s">
        <v>12</v>
      </c>
      <c r="F46" s="15">
        <v>50</v>
      </c>
      <c r="G46" s="12"/>
      <c r="H46" s="5">
        <f t="shared" si="3"/>
        <v>0</v>
      </c>
      <c r="I46" s="12"/>
      <c r="J46" s="5">
        <f t="shared" si="1"/>
        <v>0</v>
      </c>
      <c r="K46" s="6">
        <f t="shared" si="2"/>
        <v>0</v>
      </c>
    </row>
    <row r="47" spans="1:11">
      <c r="A47" s="36">
        <v>37</v>
      </c>
      <c r="B47" s="37" t="s">
        <v>31</v>
      </c>
      <c r="C47" s="32"/>
      <c r="D47" s="12"/>
      <c r="E47" s="11" t="s">
        <v>12</v>
      </c>
      <c r="F47" s="15">
        <v>2</v>
      </c>
      <c r="G47" s="12"/>
      <c r="H47" s="5">
        <f t="shared" si="3"/>
        <v>0</v>
      </c>
      <c r="I47" s="12"/>
      <c r="J47" s="5">
        <f t="shared" si="1"/>
        <v>0</v>
      </c>
      <c r="K47" s="6">
        <f t="shared" si="2"/>
        <v>0</v>
      </c>
    </row>
    <row r="48" spans="1:11" ht="14.25" customHeight="1">
      <c r="A48" s="36">
        <v>38</v>
      </c>
      <c r="B48" s="37" t="s">
        <v>32</v>
      </c>
      <c r="C48" s="32"/>
      <c r="D48" s="12"/>
      <c r="E48" s="11" t="s">
        <v>12</v>
      </c>
      <c r="F48" s="15">
        <v>2</v>
      </c>
      <c r="G48" s="12"/>
      <c r="H48" s="5">
        <f t="shared" si="3"/>
        <v>0</v>
      </c>
      <c r="I48" s="12"/>
      <c r="J48" s="5">
        <f t="shared" si="1"/>
        <v>0</v>
      </c>
      <c r="K48" s="6">
        <f t="shared" si="2"/>
        <v>0</v>
      </c>
    </row>
    <row r="49" spans="1:11" ht="15" customHeight="1">
      <c r="A49" s="36">
        <v>39</v>
      </c>
      <c r="B49" s="37" t="s">
        <v>33</v>
      </c>
      <c r="C49" s="32"/>
      <c r="D49" s="12"/>
      <c r="E49" s="11" t="s">
        <v>12</v>
      </c>
      <c r="F49" s="15">
        <v>2</v>
      </c>
      <c r="G49" s="12"/>
      <c r="H49" s="5">
        <f t="shared" si="3"/>
        <v>0</v>
      </c>
      <c r="I49" s="12"/>
      <c r="J49" s="5">
        <f t="shared" si="1"/>
        <v>0</v>
      </c>
      <c r="K49" s="6">
        <f t="shared" si="2"/>
        <v>0</v>
      </c>
    </row>
    <row r="50" spans="1:11">
      <c r="A50" s="36">
        <v>40</v>
      </c>
      <c r="B50" s="37" t="s">
        <v>34</v>
      </c>
      <c r="C50" s="32"/>
      <c r="D50" s="12"/>
      <c r="E50" s="11" t="s">
        <v>12</v>
      </c>
      <c r="F50" s="15">
        <v>2</v>
      </c>
      <c r="G50" s="12"/>
      <c r="H50" s="5">
        <f t="shared" si="3"/>
        <v>0</v>
      </c>
      <c r="I50" s="12"/>
      <c r="J50" s="5">
        <f t="shared" si="1"/>
        <v>0</v>
      </c>
      <c r="K50" s="6">
        <f t="shared" si="2"/>
        <v>0</v>
      </c>
    </row>
    <row r="51" spans="1:11">
      <c r="A51" s="36">
        <v>41</v>
      </c>
      <c r="B51" s="37" t="s">
        <v>35</v>
      </c>
      <c r="C51" s="32"/>
      <c r="D51" s="12"/>
      <c r="E51" s="11" t="s">
        <v>12</v>
      </c>
      <c r="F51" s="15">
        <v>2</v>
      </c>
      <c r="G51" s="12"/>
      <c r="H51" s="5">
        <f t="shared" si="3"/>
        <v>0</v>
      </c>
      <c r="I51" s="12"/>
      <c r="J51" s="5">
        <f t="shared" si="1"/>
        <v>0</v>
      </c>
      <c r="K51" s="6">
        <f t="shared" si="2"/>
        <v>0</v>
      </c>
    </row>
    <row r="52" spans="1:11">
      <c r="A52" s="36">
        <v>42</v>
      </c>
      <c r="B52" s="37" t="s">
        <v>36</v>
      </c>
      <c r="C52" s="32"/>
      <c r="D52" s="12"/>
      <c r="E52" s="11" t="s">
        <v>12</v>
      </c>
      <c r="F52" s="15">
        <v>2</v>
      </c>
      <c r="G52" s="12"/>
      <c r="H52" s="5">
        <f t="shared" si="3"/>
        <v>0</v>
      </c>
      <c r="I52" s="12"/>
      <c r="J52" s="5">
        <f t="shared" si="1"/>
        <v>0</v>
      </c>
      <c r="K52" s="6">
        <f t="shared" si="2"/>
        <v>0</v>
      </c>
    </row>
    <row r="53" spans="1:11" ht="25.5">
      <c r="A53" s="36">
        <v>43</v>
      </c>
      <c r="B53" s="37" t="s">
        <v>107</v>
      </c>
      <c r="C53" s="32"/>
      <c r="D53" s="12"/>
      <c r="E53" s="11" t="s">
        <v>12</v>
      </c>
      <c r="F53" s="15">
        <v>2</v>
      </c>
      <c r="G53" s="12"/>
      <c r="H53" s="5">
        <f t="shared" si="3"/>
        <v>0</v>
      </c>
      <c r="I53" s="12"/>
      <c r="J53" s="5">
        <f t="shared" si="1"/>
        <v>0</v>
      </c>
      <c r="K53" s="6">
        <f t="shared" si="2"/>
        <v>0</v>
      </c>
    </row>
    <row r="54" spans="1:11" ht="15" thickBot="1">
      <c r="A54" s="2"/>
      <c r="B54" s="2"/>
      <c r="C54" s="2"/>
      <c r="D54" s="2"/>
      <c r="E54" s="70" t="s">
        <v>10</v>
      </c>
      <c r="F54" s="71"/>
      <c r="G54" s="72"/>
      <c r="H54" s="7">
        <f>SUM(H11:H53)</f>
        <v>0</v>
      </c>
      <c r="I54" s="2"/>
      <c r="J54" s="2"/>
      <c r="K54" s="7">
        <f>SUM(K11:K53)</f>
        <v>0</v>
      </c>
    </row>
    <row r="55" spans="1:11">
      <c r="A55" s="2"/>
      <c r="B55" s="2"/>
      <c r="C55" s="2"/>
      <c r="D55" s="2"/>
      <c r="E55" s="2"/>
      <c r="F55" s="2"/>
      <c r="G55" s="2"/>
      <c r="H55" s="2"/>
      <c r="I55" s="2"/>
      <c r="J55" s="2"/>
      <c r="K55" s="2"/>
    </row>
    <row r="56" spans="1:11" ht="9.75" customHeight="1">
      <c r="A56" s="2"/>
      <c r="B56" s="2"/>
      <c r="C56" s="2"/>
      <c r="D56" s="2"/>
      <c r="E56" s="2"/>
      <c r="F56" s="2"/>
      <c r="G56" s="2"/>
      <c r="H56" s="2"/>
      <c r="I56" s="2"/>
      <c r="J56" s="2"/>
      <c r="K56" s="2"/>
    </row>
    <row r="57" spans="1:11" ht="41.25" customHeight="1">
      <c r="A57" s="2"/>
      <c r="B57" s="2"/>
      <c r="C57" s="2"/>
      <c r="D57" s="2"/>
      <c r="E57" s="2"/>
      <c r="F57" s="2"/>
      <c r="G57" s="2"/>
      <c r="H57" s="73" t="s">
        <v>17</v>
      </c>
      <c r="I57" s="73"/>
      <c r="J57" s="73"/>
      <c r="K57" s="8"/>
    </row>
  </sheetData>
  <mergeCells count="17">
    <mergeCell ref="H57:J57"/>
    <mergeCell ref="F8:F9"/>
    <mergeCell ref="G8:G9"/>
    <mergeCell ref="H8:H9"/>
    <mergeCell ref="I8:J8"/>
    <mergeCell ref="K8:K9"/>
    <mergeCell ref="E54:G5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E20" sqref="E20:G2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4.7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394</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c r="A11" s="3">
        <v>1</v>
      </c>
      <c r="B11" s="14" t="s">
        <v>395</v>
      </c>
      <c r="C11" s="12"/>
      <c r="D11" s="12"/>
      <c r="E11" s="11" t="s">
        <v>12</v>
      </c>
      <c r="F11" s="15">
        <v>120</v>
      </c>
      <c r="G11" s="12"/>
      <c r="H11" s="5">
        <f t="shared" ref="H11:H19" si="0">ROUND(F11*G11,2)</f>
        <v>0</v>
      </c>
      <c r="I11" s="12"/>
      <c r="J11" s="5">
        <f>+H11*I11%</f>
        <v>0</v>
      </c>
      <c r="K11" s="6">
        <f>ROUND(H11+J11,2)</f>
        <v>0</v>
      </c>
    </row>
    <row r="12" spans="1:11" ht="25.5">
      <c r="A12" s="3">
        <v>2</v>
      </c>
      <c r="B12" s="14" t="s">
        <v>396</v>
      </c>
      <c r="C12" s="12"/>
      <c r="D12" s="12"/>
      <c r="E12" s="11" t="s">
        <v>12</v>
      </c>
      <c r="F12" s="15">
        <v>90</v>
      </c>
      <c r="G12" s="12"/>
      <c r="H12" s="5">
        <f t="shared" si="0"/>
        <v>0</v>
      </c>
      <c r="I12" s="12"/>
      <c r="J12" s="5">
        <f t="shared" ref="J12:J19" si="1">+H12*I12%</f>
        <v>0</v>
      </c>
      <c r="K12" s="6">
        <f t="shared" ref="K12:K19" si="2">ROUND(H12+J12,2)</f>
        <v>0</v>
      </c>
    </row>
    <row r="13" spans="1:11" ht="25.5">
      <c r="A13" s="3">
        <v>3</v>
      </c>
      <c r="B13" s="14" t="s">
        <v>397</v>
      </c>
      <c r="C13" s="12"/>
      <c r="D13" s="12"/>
      <c r="E13" s="11" t="s">
        <v>12</v>
      </c>
      <c r="F13" s="15">
        <v>300</v>
      </c>
      <c r="G13" s="12"/>
      <c r="H13" s="5">
        <f t="shared" si="0"/>
        <v>0</v>
      </c>
      <c r="I13" s="12"/>
      <c r="J13" s="5">
        <f t="shared" si="1"/>
        <v>0</v>
      </c>
      <c r="K13" s="6">
        <f t="shared" si="2"/>
        <v>0</v>
      </c>
    </row>
    <row r="14" spans="1:11" ht="38.25">
      <c r="A14" s="3">
        <v>4</v>
      </c>
      <c r="B14" s="14" t="s">
        <v>398</v>
      </c>
      <c r="C14" s="12"/>
      <c r="D14" s="12"/>
      <c r="E14" s="11" t="s">
        <v>12</v>
      </c>
      <c r="F14" s="15">
        <v>300</v>
      </c>
      <c r="G14" s="12"/>
      <c r="H14" s="5">
        <f t="shared" si="0"/>
        <v>0</v>
      </c>
      <c r="I14" s="12"/>
      <c r="J14" s="5">
        <f t="shared" si="1"/>
        <v>0</v>
      </c>
      <c r="K14" s="6">
        <f t="shared" si="2"/>
        <v>0</v>
      </c>
    </row>
    <row r="15" spans="1:11" ht="25.5">
      <c r="A15" s="3">
        <v>5</v>
      </c>
      <c r="B15" s="14" t="s">
        <v>399</v>
      </c>
      <c r="C15" s="12"/>
      <c r="D15" s="12"/>
      <c r="E15" s="11" t="s">
        <v>12</v>
      </c>
      <c r="F15" s="15">
        <v>60</v>
      </c>
      <c r="G15" s="12"/>
      <c r="H15" s="5">
        <f t="shared" si="0"/>
        <v>0</v>
      </c>
      <c r="I15" s="12"/>
      <c r="J15" s="5">
        <f t="shared" si="1"/>
        <v>0</v>
      </c>
      <c r="K15" s="6">
        <f t="shared" si="2"/>
        <v>0</v>
      </c>
    </row>
    <row r="16" spans="1:11" ht="25.5">
      <c r="A16" s="3">
        <v>6</v>
      </c>
      <c r="B16" s="14" t="s">
        <v>400</v>
      </c>
      <c r="C16" s="12"/>
      <c r="D16" s="12"/>
      <c r="E16" s="11" t="s">
        <v>12</v>
      </c>
      <c r="F16" s="15">
        <v>30</v>
      </c>
      <c r="G16" s="12"/>
      <c r="H16" s="5">
        <f t="shared" si="0"/>
        <v>0</v>
      </c>
      <c r="I16" s="12"/>
      <c r="J16" s="5">
        <f t="shared" si="1"/>
        <v>0</v>
      </c>
      <c r="K16" s="6">
        <f t="shared" si="2"/>
        <v>0</v>
      </c>
    </row>
    <row r="17" spans="1:11">
      <c r="A17" s="18">
        <v>7</v>
      </c>
      <c r="B17" s="19" t="s">
        <v>401</v>
      </c>
      <c r="C17" s="20"/>
      <c r="D17" s="20"/>
      <c r="E17" s="21"/>
      <c r="F17" s="22"/>
      <c r="G17" s="20"/>
      <c r="H17" s="23"/>
      <c r="I17" s="20"/>
      <c r="J17" s="23"/>
      <c r="K17" s="24"/>
    </row>
    <row r="18" spans="1:11" ht="25.5">
      <c r="A18" s="3" t="s">
        <v>402</v>
      </c>
      <c r="B18" s="14" t="s">
        <v>403</v>
      </c>
      <c r="C18" s="12"/>
      <c r="D18" s="12"/>
      <c r="E18" s="11" t="s">
        <v>12</v>
      </c>
      <c r="F18" s="15">
        <v>5</v>
      </c>
      <c r="G18" s="12"/>
      <c r="H18" s="5">
        <f t="shared" si="0"/>
        <v>0</v>
      </c>
      <c r="I18" s="12"/>
      <c r="J18" s="5">
        <f t="shared" si="1"/>
        <v>0</v>
      </c>
      <c r="K18" s="6">
        <f t="shared" si="2"/>
        <v>0</v>
      </c>
    </row>
    <row r="19" spans="1:11" ht="25.5">
      <c r="A19" s="3" t="s">
        <v>404</v>
      </c>
      <c r="B19" s="14" t="s">
        <v>405</v>
      </c>
      <c r="C19" s="12"/>
      <c r="D19" s="12"/>
      <c r="E19" s="11" t="s">
        <v>12</v>
      </c>
      <c r="F19" s="15">
        <v>5</v>
      </c>
      <c r="G19" s="12"/>
      <c r="H19" s="5">
        <f t="shared" si="0"/>
        <v>0</v>
      </c>
      <c r="I19" s="12"/>
      <c r="J19" s="5">
        <f t="shared" si="1"/>
        <v>0</v>
      </c>
      <c r="K19" s="6">
        <f t="shared" si="2"/>
        <v>0</v>
      </c>
    </row>
    <row r="20" spans="1:11" ht="15" thickBot="1">
      <c r="A20" s="2"/>
      <c r="B20" s="2"/>
      <c r="C20" s="2"/>
      <c r="D20" s="2"/>
      <c r="E20" s="70" t="s">
        <v>10</v>
      </c>
      <c r="F20" s="71"/>
      <c r="G20" s="72"/>
      <c r="H20" s="7">
        <f>SUM(H11:H19)</f>
        <v>0</v>
      </c>
      <c r="I20" s="2"/>
      <c r="J20" s="2"/>
      <c r="K20" s="7">
        <f>SUM(K11:K19)</f>
        <v>0</v>
      </c>
    </row>
    <row r="21" spans="1:11">
      <c r="A21" s="2"/>
      <c r="B21" s="46"/>
      <c r="C21" s="2"/>
      <c r="D21" s="2"/>
      <c r="E21" s="2"/>
      <c r="F21" s="2"/>
      <c r="G21" s="2"/>
      <c r="H21" s="2"/>
      <c r="I21" s="2"/>
      <c r="J21" s="2"/>
      <c r="K21" s="2"/>
    </row>
    <row r="22" spans="1:11">
      <c r="A22" s="2"/>
      <c r="B22" s="54"/>
      <c r="C22" s="2"/>
      <c r="D22" s="2"/>
      <c r="E22" s="2"/>
      <c r="F22" s="2"/>
      <c r="G22" s="2"/>
      <c r="H22" s="2"/>
      <c r="I22" s="2"/>
      <c r="J22" s="2"/>
      <c r="K22" s="2"/>
    </row>
    <row r="23" spans="1:11" ht="27" customHeight="1">
      <c r="A23" s="2"/>
      <c r="B23" s="2"/>
      <c r="C23" s="2"/>
      <c r="D23" s="2"/>
      <c r="E23" s="2"/>
      <c r="F23" s="2"/>
      <c r="G23" s="2"/>
      <c r="H23" s="73" t="s">
        <v>17</v>
      </c>
      <c r="I23" s="73"/>
      <c r="J23" s="73"/>
      <c r="K23" s="39"/>
    </row>
  </sheetData>
  <mergeCells count="17">
    <mergeCell ref="H23:J23"/>
    <mergeCell ref="F8:F9"/>
    <mergeCell ref="G8:G9"/>
    <mergeCell ref="H8:H9"/>
    <mergeCell ref="I8:J8"/>
    <mergeCell ref="K8:K9"/>
    <mergeCell ref="E20:G20"/>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E16" sqref="E16:G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3.2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406</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14.75">
      <c r="A11" s="3">
        <v>1</v>
      </c>
      <c r="B11" s="14" t="s">
        <v>408</v>
      </c>
      <c r="C11" s="12"/>
      <c r="D11" s="12"/>
      <c r="E11" s="11" t="s">
        <v>12</v>
      </c>
      <c r="F11" s="15">
        <v>2500</v>
      </c>
      <c r="G11" s="12"/>
      <c r="H11" s="5">
        <f t="shared" ref="H11:H15" si="0">ROUND(F11*G11,2)</f>
        <v>0</v>
      </c>
      <c r="I11" s="12"/>
      <c r="J11" s="5">
        <f>+H11*I11%</f>
        <v>0</v>
      </c>
      <c r="K11" s="6">
        <f>ROUND(H11+J11,2)</f>
        <v>0</v>
      </c>
    </row>
    <row r="12" spans="1:11" ht="165.75">
      <c r="A12" s="3">
        <v>2</v>
      </c>
      <c r="B12" s="14" t="s">
        <v>409</v>
      </c>
      <c r="C12" s="12"/>
      <c r="D12" s="12"/>
      <c r="E12" s="11" t="s">
        <v>12</v>
      </c>
      <c r="F12" s="15">
        <v>300</v>
      </c>
      <c r="G12" s="12"/>
      <c r="H12" s="5">
        <f t="shared" si="0"/>
        <v>0</v>
      </c>
      <c r="I12" s="12"/>
      <c r="J12" s="5">
        <f>+H12*I12%</f>
        <v>0</v>
      </c>
      <c r="K12" s="6">
        <f>ROUND(H12+J12,2)</f>
        <v>0</v>
      </c>
    </row>
    <row r="13" spans="1:11" ht="76.5">
      <c r="A13" s="3">
        <v>3</v>
      </c>
      <c r="B13" s="14" t="s">
        <v>410</v>
      </c>
      <c r="C13" s="12"/>
      <c r="D13" s="12"/>
      <c r="E13" s="11" t="s">
        <v>12</v>
      </c>
      <c r="F13" s="15">
        <v>200</v>
      </c>
      <c r="G13" s="12"/>
      <c r="H13" s="5">
        <f t="shared" si="0"/>
        <v>0</v>
      </c>
      <c r="I13" s="12"/>
      <c r="J13" s="5">
        <f t="shared" ref="J13:J15" si="1">+H13*I13%</f>
        <v>0</v>
      </c>
      <c r="K13" s="6">
        <f t="shared" ref="K13:K15" si="2">ROUND(H13+J13,2)</f>
        <v>0</v>
      </c>
    </row>
    <row r="14" spans="1:11" ht="89.25">
      <c r="A14" s="3">
        <v>4</v>
      </c>
      <c r="B14" s="14" t="s">
        <v>407</v>
      </c>
      <c r="C14" s="12"/>
      <c r="D14" s="12"/>
      <c r="E14" s="11" t="s">
        <v>12</v>
      </c>
      <c r="F14" s="15">
        <v>100</v>
      </c>
      <c r="G14" s="12"/>
      <c r="H14" s="5">
        <f t="shared" si="0"/>
        <v>0</v>
      </c>
      <c r="I14" s="12"/>
      <c r="J14" s="5">
        <f t="shared" si="1"/>
        <v>0</v>
      </c>
      <c r="K14" s="6">
        <f t="shared" si="2"/>
        <v>0</v>
      </c>
    </row>
    <row r="15" spans="1:11" ht="102">
      <c r="A15" s="3">
        <v>5</v>
      </c>
      <c r="B15" s="14" t="s">
        <v>411</v>
      </c>
      <c r="C15" s="12"/>
      <c r="D15" s="12"/>
      <c r="E15" s="11" t="s">
        <v>12</v>
      </c>
      <c r="F15" s="15">
        <v>600</v>
      </c>
      <c r="G15" s="12"/>
      <c r="H15" s="5">
        <f t="shared" si="0"/>
        <v>0</v>
      </c>
      <c r="I15" s="12"/>
      <c r="J15" s="5">
        <f t="shared" si="1"/>
        <v>0</v>
      </c>
      <c r="K15" s="6">
        <f t="shared" si="2"/>
        <v>0</v>
      </c>
    </row>
    <row r="16" spans="1:11" ht="15" thickBot="1">
      <c r="A16" s="2"/>
      <c r="B16" s="2"/>
      <c r="C16" s="2"/>
      <c r="D16" s="2"/>
      <c r="E16" s="70" t="s">
        <v>10</v>
      </c>
      <c r="F16" s="71"/>
      <c r="G16" s="72"/>
      <c r="H16" s="7">
        <f>SUM(H11:H15)</f>
        <v>0</v>
      </c>
      <c r="I16" s="2"/>
      <c r="J16" s="2"/>
      <c r="K16" s="7">
        <f>SUM(K11:K15)</f>
        <v>0</v>
      </c>
    </row>
    <row r="17" spans="1:11">
      <c r="A17" s="2"/>
      <c r="B17" s="46"/>
      <c r="C17" s="2"/>
      <c r="D17" s="2"/>
      <c r="E17" s="2"/>
      <c r="F17" s="2"/>
      <c r="G17" s="2"/>
      <c r="H17" s="2"/>
      <c r="I17" s="2"/>
      <c r="J17" s="2"/>
      <c r="K17" s="2"/>
    </row>
    <row r="18" spans="1:11">
      <c r="A18" s="2"/>
      <c r="B18" s="54"/>
      <c r="C18" s="2"/>
      <c r="D18" s="2"/>
      <c r="E18" s="2"/>
      <c r="F18" s="2"/>
      <c r="G18" s="2"/>
      <c r="H18" s="2"/>
      <c r="I18" s="2"/>
      <c r="J18" s="2"/>
      <c r="K18" s="2"/>
    </row>
    <row r="19" spans="1:11" ht="30" customHeight="1">
      <c r="A19" s="2"/>
      <c r="B19" s="2"/>
      <c r="C19" s="2"/>
      <c r="D19" s="2"/>
      <c r="E19" s="2"/>
      <c r="F19" s="2"/>
      <c r="G19" s="2"/>
      <c r="H19" s="73" t="s">
        <v>17</v>
      </c>
      <c r="I19" s="73"/>
      <c r="J19" s="73"/>
      <c r="K19" s="39"/>
    </row>
  </sheetData>
  <mergeCells count="17">
    <mergeCell ref="H19:J19"/>
    <mergeCell ref="F8:F9"/>
    <mergeCell ref="G8:G9"/>
    <mergeCell ref="H8:H9"/>
    <mergeCell ref="I8:J8"/>
    <mergeCell ref="K8:K9"/>
    <mergeCell ref="E16:G16"/>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E12" sqref="E12: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7"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412</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40.25">
      <c r="A11" s="3">
        <v>1</v>
      </c>
      <c r="B11" s="14" t="s">
        <v>413</v>
      </c>
      <c r="C11" s="12"/>
      <c r="D11" s="12"/>
      <c r="E11" s="11" t="s">
        <v>12</v>
      </c>
      <c r="F11" s="15">
        <v>240</v>
      </c>
      <c r="G11" s="12"/>
      <c r="H11" s="5">
        <f>ROUND(F11*G11,2)</f>
        <v>0</v>
      </c>
      <c r="I11" s="12"/>
      <c r="J11" s="5">
        <f>+H11*I11%</f>
        <v>0</v>
      </c>
      <c r="K11" s="6">
        <f>ROUND(H11+J11,2)</f>
        <v>0</v>
      </c>
    </row>
    <row r="12" spans="1:11" ht="15" thickBot="1">
      <c r="A12" s="2"/>
      <c r="B12" s="2"/>
      <c r="C12" s="2"/>
      <c r="D12" s="2"/>
      <c r="E12" s="70" t="s">
        <v>10</v>
      </c>
      <c r="F12" s="71"/>
      <c r="G12" s="72"/>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1.5" customHeight="1">
      <c r="A15" s="2"/>
      <c r="B15" s="2"/>
      <c r="C15" s="2"/>
      <c r="D15" s="2"/>
      <c r="E15" s="2"/>
      <c r="F15" s="2"/>
      <c r="G15" s="2"/>
      <c r="H15" s="73" t="s">
        <v>17</v>
      </c>
      <c r="I15" s="73"/>
      <c r="J15" s="73"/>
      <c r="K15" s="39"/>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B12" sqref="B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9.2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414</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63.75">
      <c r="A11" s="3">
        <v>1</v>
      </c>
      <c r="B11" s="14" t="s">
        <v>415</v>
      </c>
      <c r="C11" s="12"/>
      <c r="D11" s="12"/>
      <c r="E11" s="11" t="s">
        <v>12</v>
      </c>
      <c r="F11" s="15">
        <v>2000</v>
      </c>
      <c r="G11" s="12"/>
      <c r="H11" s="5">
        <f t="shared" ref="H11:H13" si="0">ROUND(F11*G11,2)</f>
        <v>0</v>
      </c>
      <c r="I11" s="12"/>
      <c r="J11" s="5">
        <f>+H11*I11%</f>
        <v>0</v>
      </c>
      <c r="K11" s="6">
        <f>ROUND(H11+J11,2)</f>
        <v>0</v>
      </c>
    </row>
    <row r="12" spans="1:11" ht="63.75">
      <c r="A12" s="3">
        <v>2</v>
      </c>
      <c r="B12" s="14" t="s">
        <v>416</v>
      </c>
      <c r="C12" s="12"/>
      <c r="D12" s="12"/>
      <c r="E12" s="11" t="s">
        <v>12</v>
      </c>
      <c r="F12" s="15">
        <v>80</v>
      </c>
      <c r="G12" s="12"/>
      <c r="H12" s="5">
        <f t="shared" si="0"/>
        <v>0</v>
      </c>
      <c r="I12" s="12"/>
      <c r="J12" s="5">
        <f t="shared" ref="J12:J13" si="1">+H12*I12%</f>
        <v>0</v>
      </c>
      <c r="K12" s="6">
        <f t="shared" ref="K12:K13" si="2">ROUND(H12+J12,2)</f>
        <v>0</v>
      </c>
    </row>
    <row r="13" spans="1:11" ht="51">
      <c r="A13" s="3">
        <v>3</v>
      </c>
      <c r="B13" s="14" t="s">
        <v>417</v>
      </c>
      <c r="C13" s="12"/>
      <c r="D13" s="12"/>
      <c r="E13" s="11" t="s">
        <v>12</v>
      </c>
      <c r="F13" s="15">
        <v>1</v>
      </c>
      <c r="G13" s="12"/>
      <c r="H13" s="5">
        <f t="shared" si="0"/>
        <v>0</v>
      </c>
      <c r="I13" s="12"/>
      <c r="J13" s="5">
        <f t="shared" si="1"/>
        <v>0</v>
      </c>
      <c r="K13" s="6">
        <f t="shared" si="2"/>
        <v>0</v>
      </c>
    </row>
    <row r="14" spans="1:11" ht="15" thickBot="1">
      <c r="A14" s="2"/>
      <c r="B14" s="2"/>
      <c r="C14" s="2"/>
      <c r="D14" s="2"/>
      <c r="E14" s="70" t="s">
        <v>10</v>
      </c>
      <c r="F14" s="71"/>
      <c r="G14" s="72"/>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ht="29.25" customHeight="1">
      <c r="A17" s="2"/>
      <c r="B17" s="2"/>
      <c r="C17" s="2"/>
      <c r="D17" s="2"/>
      <c r="E17" s="2"/>
      <c r="F17" s="2"/>
      <c r="G17" s="2"/>
      <c r="H17" s="73" t="s">
        <v>17</v>
      </c>
      <c r="I17" s="73"/>
      <c r="J17" s="73"/>
      <c r="K17" s="39"/>
    </row>
  </sheetData>
  <mergeCells count="17">
    <mergeCell ref="H17:J17"/>
    <mergeCell ref="F8:F9"/>
    <mergeCell ref="G8:G9"/>
    <mergeCell ref="H8:H9"/>
    <mergeCell ref="I8:J8"/>
    <mergeCell ref="K8:K9"/>
    <mergeCell ref="E14:G1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B24" sqref="B2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7.7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418</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280.5">
      <c r="A11" s="3">
        <v>1</v>
      </c>
      <c r="B11" s="14" t="s">
        <v>421</v>
      </c>
      <c r="C11" s="12"/>
      <c r="D11" s="12"/>
      <c r="E11" s="11" t="s">
        <v>16</v>
      </c>
      <c r="F11" s="15">
        <v>300</v>
      </c>
      <c r="G11" s="12"/>
      <c r="H11" s="5">
        <f t="shared" ref="H11:H24" si="0">ROUND(F11*G11,2)</f>
        <v>0</v>
      </c>
      <c r="I11" s="12"/>
      <c r="J11" s="5">
        <f>+H11*I11%</f>
        <v>0</v>
      </c>
      <c r="K11" s="6">
        <f>ROUND(H11+J11,2)</f>
        <v>0</v>
      </c>
    </row>
    <row r="12" spans="1:11" ht="280.5">
      <c r="A12" s="3">
        <v>2</v>
      </c>
      <c r="B12" s="14" t="s">
        <v>422</v>
      </c>
      <c r="C12" s="12"/>
      <c r="D12" s="12"/>
      <c r="E12" s="11" t="s">
        <v>16</v>
      </c>
      <c r="F12" s="15">
        <v>12000</v>
      </c>
      <c r="G12" s="12"/>
      <c r="H12" s="5">
        <f t="shared" si="0"/>
        <v>0</v>
      </c>
      <c r="I12" s="12"/>
      <c r="J12" s="5">
        <f>+H12*I12%</f>
        <v>0</v>
      </c>
      <c r="K12" s="6">
        <f>ROUND(H12+J12,2)</f>
        <v>0</v>
      </c>
    </row>
    <row r="13" spans="1:11" ht="229.5">
      <c r="A13" s="3">
        <v>3</v>
      </c>
      <c r="B13" s="14" t="s">
        <v>423</v>
      </c>
      <c r="C13" s="12"/>
      <c r="D13" s="12"/>
      <c r="E13" s="11" t="s">
        <v>16</v>
      </c>
      <c r="F13" s="15">
        <v>1000</v>
      </c>
      <c r="G13" s="12"/>
      <c r="H13" s="5">
        <f t="shared" si="0"/>
        <v>0</v>
      </c>
      <c r="I13" s="12"/>
      <c r="J13" s="5">
        <f t="shared" ref="J13:J24" si="1">+H13*I13%</f>
        <v>0</v>
      </c>
      <c r="K13" s="6">
        <f t="shared" ref="K13:K24" si="2">ROUND(H13+J13,2)</f>
        <v>0</v>
      </c>
    </row>
    <row r="14" spans="1:11" ht="306">
      <c r="A14" s="3">
        <v>4</v>
      </c>
      <c r="B14" s="14" t="s">
        <v>424</v>
      </c>
      <c r="C14" s="12"/>
      <c r="D14" s="12"/>
      <c r="E14" s="11" t="s">
        <v>16</v>
      </c>
      <c r="F14" s="15">
        <v>200</v>
      </c>
      <c r="G14" s="12"/>
      <c r="H14" s="5">
        <f t="shared" si="0"/>
        <v>0</v>
      </c>
      <c r="I14" s="12"/>
      <c r="J14" s="5">
        <f t="shared" si="1"/>
        <v>0</v>
      </c>
      <c r="K14" s="6">
        <f t="shared" si="2"/>
        <v>0</v>
      </c>
    </row>
    <row r="15" spans="1:11" ht="408">
      <c r="A15" s="3">
        <v>5</v>
      </c>
      <c r="B15" s="14" t="s">
        <v>419</v>
      </c>
      <c r="C15" s="12"/>
      <c r="D15" s="12"/>
      <c r="E15" s="11" t="s">
        <v>16</v>
      </c>
      <c r="F15" s="15">
        <v>1200</v>
      </c>
      <c r="G15" s="12"/>
      <c r="H15" s="5">
        <f t="shared" si="0"/>
        <v>0</v>
      </c>
      <c r="I15" s="12"/>
      <c r="J15" s="5">
        <f t="shared" si="1"/>
        <v>0</v>
      </c>
      <c r="K15" s="6">
        <f t="shared" si="2"/>
        <v>0</v>
      </c>
    </row>
    <row r="16" spans="1:11" ht="306">
      <c r="A16" s="3">
        <v>6</v>
      </c>
      <c r="B16" s="14" t="s">
        <v>425</v>
      </c>
      <c r="C16" s="12"/>
      <c r="D16" s="12"/>
      <c r="E16" s="11" t="s">
        <v>16</v>
      </c>
      <c r="F16" s="15">
        <v>200</v>
      </c>
      <c r="G16" s="12"/>
      <c r="H16" s="5">
        <f t="shared" si="0"/>
        <v>0</v>
      </c>
      <c r="I16" s="12"/>
      <c r="J16" s="5">
        <f t="shared" si="1"/>
        <v>0</v>
      </c>
      <c r="K16" s="6">
        <f t="shared" si="2"/>
        <v>0</v>
      </c>
    </row>
    <row r="17" spans="1:11" ht="216.75">
      <c r="A17" s="3">
        <v>7</v>
      </c>
      <c r="B17" s="14" t="s">
        <v>426</v>
      </c>
      <c r="C17" s="12"/>
      <c r="D17" s="12"/>
      <c r="E17" s="11" t="s">
        <v>235</v>
      </c>
      <c r="F17" s="15">
        <v>30000</v>
      </c>
      <c r="G17" s="12"/>
      <c r="H17" s="5">
        <f t="shared" si="0"/>
        <v>0</v>
      </c>
      <c r="I17" s="12"/>
      <c r="J17" s="5">
        <f t="shared" si="1"/>
        <v>0</v>
      </c>
      <c r="K17" s="6">
        <f t="shared" si="2"/>
        <v>0</v>
      </c>
    </row>
    <row r="18" spans="1:11" ht="216.75">
      <c r="A18" s="3">
        <v>8</v>
      </c>
      <c r="B18" s="14" t="s">
        <v>427</v>
      </c>
      <c r="C18" s="12"/>
      <c r="D18" s="12"/>
      <c r="E18" s="11" t="s">
        <v>235</v>
      </c>
      <c r="F18" s="15">
        <v>3000</v>
      </c>
      <c r="G18" s="12"/>
      <c r="H18" s="5">
        <f t="shared" si="0"/>
        <v>0</v>
      </c>
      <c r="I18" s="12"/>
      <c r="J18" s="5">
        <f t="shared" si="1"/>
        <v>0</v>
      </c>
      <c r="K18" s="6">
        <f t="shared" si="2"/>
        <v>0</v>
      </c>
    </row>
    <row r="19" spans="1:11" ht="242.25">
      <c r="A19" s="3">
        <v>9</v>
      </c>
      <c r="B19" s="14" t="s">
        <v>428</v>
      </c>
      <c r="C19" s="12"/>
      <c r="D19" s="12"/>
      <c r="E19" s="11" t="s">
        <v>235</v>
      </c>
      <c r="F19" s="15">
        <v>2600</v>
      </c>
      <c r="G19" s="12"/>
      <c r="H19" s="5">
        <f t="shared" si="0"/>
        <v>0</v>
      </c>
      <c r="I19" s="12"/>
      <c r="J19" s="5">
        <f t="shared" si="1"/>
        <v>0</v>
      </c>
      <c r="K19" s="6">
        <f t="shared" si="2"/>
        <v>0</v>
      </c>
    </row>
    <row r="20" spans="1:11" ht="267.75">
      <c r="A20" s="3">
        <v>10</v>
      </c>
      <c r="B20" s="14" t="s">
        <v>429</v>
      </c>
      <c r="C20" s="12"/>
      <c r="D20" s="12"/>
      <c r="E20" s="11" t="s">
        <v>235</v>
      </c>
      <c r="F20" s="15">
        <v>1800</v>
      </c>
      <c r="G20" s="12"/>
      <c r="H20" s="5">
        <f t="shared" si="0"/>
        <v>0</v>
      </c>
      <c r="I20" s="12"/>
      <c r="J20" s="5">
        <f t="shared" si="1"/>
        <v>0</v>
      </c>
      <c r="K20" s="6">
        <f t="shared" si="2"/>
        <v>0</v>
      </c>
    </row>
    <row r="21" spans="1:11" ht="242.25">
      <c r="A21" s="3">
        <v>11</v>
      </c>
      <c r="B21" s="14" t="s">
        <v>430</v>
      </c>
      <c r="C21" s="12"/>
      <c r="D21" s="12"/>
      <c r="E21" s="11" t="s">
        <v>235</v>
      </c>
      <c r="F21" s="15">
        <v>3000</v>
      </c>
      <c r="G21" s="12"/>
      <c r="H21" s="5">
        <f t="shared" si="0"/>
        <v>0</v>
      </c>
      <c r="I21" s="12"/>
      <c r="J21" s="5">
        <f t="shared" si="1"/>
        <v>0</v>
      </c>
      <c r="K21" s="6">
        <f t="shared" si="2"/>
        <v>0</v>
      </c>
    </row>
    <row r="22" spans="1:11" ht="280.5">
      <c r="A22" s="3">
        <v>12</v>
      </c>
      <c r="B22" s="14" t="s">
        <v>431</v>
      </c>
      <c r="C22" s="12"/>
      <c r="D22" s="12"/>
      <c r="E22" s="11" t="s">
        <v>235</v>
      </c>
      <c r="F22" s="15">
        <v>100</v>
      </c>
      <c r="G22" s="12"/>
      <c r="H22" s="5">
        <f t="shared" si="0"/>
        <v>0</v>
      </c>
      <c r="I22" s="12"/>
      <c r="J22" s="5">
        <f t="shared" si="1"/>
        <v>0</v>
      </c>
      <c r="K22" s="6">
        <f t="shared" si="2"/>
        <v>0</v>
      </c>
    </row>
    <row r="23" spans="1:11" ht="114.75">
      <c r="A23" s="3">
        <v>13</v>
      </c>
      <c r="B23" s="14" t="s">
        <v>432</v>
      </c>
      <c r="C23" s="12"/>
      <c r="D23" s="12"/>
      <c r="E23" s="11" t="s">
        <v>235</v>
      </c>
      <c r="F23" s="15">
        <v>25</v>
      </c>
      <c r="G23" s="12"/>
      <c r="H23" s="5">
        <f t="shared" si="0"/>
        <v>0</v>
      </c>
      <c r="I23" s="12"/>
      <c r="J23" s="5">
        <f t="shared" si="1"/>
        <v>0</v>
      </c>
      <c r="K23" s="6">
        <f t="shared" si="2"/>
        <v>0</v>
      </c>
    </row>
    <row r="24" spans="1:11" ht="51">
      <c r="A24" s="3">
        <v>14</v>
      </c>
      <c r="B24" s="14" t="s">
        <v>420</v>
      </c>
      <c r="C24" s="12"/>
      <c r="D24" s="12"/>
      <c r="E24" s="11" t="s">
        <v>16</v>
      </c>
      <c r="F24" s="15">
        <v>5</v>
      </c>
      <c r="G24" s="12"/>
      <c r="H24" s="5">
        <f t="shared" si="0"/>
        <v>0</v>
      </c>
      <c r="I24" s="12"/>
      <c r="J24" s="5">
        <f t="shared" si="1"/>
        <v>0</v>
      </c>
      <c r="K24" s="6">
        <f t="shared" si="2"/>
        <v>0</v>
      </c>
    </row>
    <row r="25" spans="1:11" ht="15" thickBot="1">
      <c r="A25" s="2"/>
      <c r="B25" s="2"/>
      <c r="C25" s="2"/>
      <c r="D25" s="2"/>
      <c r="E25" s="70" t="s">
        <v>10</v>
      </c>
      <c r="F25" s="71"/>
      <c r="G25" s="72"/>
      <c r="H25" s="7">
        <f>SUM(H11:H24)</f>
        <v>0</v>
      </c>
      <c r="I25" s="2"/>
      <c r="J25" s="2"/>
      <c r="K25" s="7">
        <f>SUM(K11:K24)</f>
        <v>0</v>
      </c>
    </row>
    <row r="26" spans="1:11">
      <c r="A26" s="2"/>
      <c r="B26" s="46"/>
      <c r="C26" s="2"/>
      <c r="D26" s="2"/>
      <c r="E26" s="2"/>
      <c r="F26" s="2"/>
      <c r="G26" s="2"/>
      <c r="H26" s="2"/>
      <c r="I26" s="2"/>
      <c r="J26" s="2"/>
      <c r="K26" s="2"/>
    </row>
    <row r="27" spans="1:11">
      <c r="A27" s="2"/>
      <c r="B27" s="54"/>
      <c r="C27" s="2"/>
      <c r="D27" s="2"/>
      <c r="E27" s="2"/>
      <c r="F27" s="2"/>
      <c r="G27" s="2"/>
      <c r="H27" s="2"/>
      <c r="I27" s="2"/>
      <c r="J27" s="2"/>
      <c r="K27" s="2"/>
    </row>
    <row r="28" spans="1:11" ht="32.25" customHeight="1">
      <c r="A28" s="2"/>
      <c r="B28" s="2"/>
      <c r="C28" s="2"/>
      <c r="D28" s="2"/>
      <c r="E28" s="2"/>
      <c r="F28" s="2"/>
      <c r="G28" s="2"/>
      <c r="H28" s="73" t="s">
        <v>17</v>
      </c>
      <c r="I28" s="73"/>
      <c r="J28" s="73"/>
      <c r="K28" s="39"/>
    </row>
  </sheetData>
  <mergeCells count="17">
    <mergeCell ref="H28:J28"/>
    <mergeCell ref="F8:F9"/>
    <mergeCell ref="G8:G9"/>
    <mergeCell ref="H8:H9"/>
    <mergeCell ref="I8:J8"/>
    <mergeCell ref="K8:K9"/>
    <mergeCell ref="E25:G25"/>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E17" sqref="E17:G1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7"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433</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27.5">
      <c r="A11" s="3">
        <v>1</v>
      </c>
      <c r="B11" s="14" t="s">
        <v>439</v>
      </c>
      <c r="C11" s="12"/>
      <c r="D11" s="12"/>
      <c r="E11" s="11" t="s">
        <v>12</v>
      </c>
      <c r="F11" s="15">
        <v>800</v>
      </c>
      <c r="G11" s="12"/>
      <c r="H11" s="5">
        <f t="shared" ref="H11:H16" si="0">ROUND(F11*G11,2)</f>
        <v>0</v>
      </c>
      <c r="I11" s="12"/>
      <c r="J11" s="5">
        <f>+H11*I11%</f>
        <v>0</v>
      </c>
      <c r="K11" s="6">
        <f>ROUND(H11+J11,2)</f>
        <v>0</v>
      </c>
    </row>
    <row r="12" spans="1:11" ht="127.5">
      <c r="A12" s="3">
        <v>2</v>
      </c>
      <c r="B12" s="14" t="s">
        <v>434</v>
      </c>
      <c r="C12" s="12"/>
      <c r="D12" s="12"/>
      <c r="E12" s="11" t="s">
        <v>12</v>
      </c>
      <c r="F12" s="15">
        <v>300</v>
      </c>
      <c r="G12" s="12"/>
      <c r="H12" s="5">
        <f t="shared" si="0"/>
        <v>0</v>
      </c>
      <c r="I12" s="12"/>
      <c r="J12" s="5">
        <f t="shared" ref="J12:J16" si="1">+H12*I12%</f>
        <v>0</v>
      </c>
      <c r="K12" s="6">
        <f t="shared" ref="K12:K16" si="2">ROUND(H12+J12,2)</f>
        <v>0</v>
      </c>
    </row>
    <row r="13" spans="1:11" ht="38.25">
      <c r="A13" s="3">
        <v>3</v>
      </c>
      <c r="B13" s="14" t="s">
        <v>435</v>
      </c>
      <c r="C13" s="12"/>
      <c r="D13" s="12"/>
      <c r="E13" s="11" t="s">
        <v>12</v>
      </c>
      <c r="F13" s="15">
        <v>4000</v>
      </c>
      <c r="G13" s="12"/>
      <c r="H13" s="5">
        <f t="shared" si="0"/>
        <v>0</v>
      </c>
      <c r="I13" s="12"/>
      <c r="J13" s="5">
        <f t="shared" si="1"/>
        <v>0</v>
      </c>
      <c r="K13" s="6">
        <f t="shared" si="2"/>
        <v>0</v>
      </c>
    </row>
    <row r="14" spans="1:11" ht="38.25">
      <c r="A14" s="3">
        <v>4</v>
      </c>
      <c r="B14" s="14" t="s">
        <v>436</v>
      </c>
      <c r="C14" s="12"/>
      <c r="D14" s="12"/>
      <c r="E14" s="11" t="s">
        <v>12</v>
      </c>
      <c r="F14" s="15">
        <v>4000</v>
      </c>
      <c r="G14" s="12"/>
      <c r="H14" s="5">
        <f t="shared" si="0"/>
        <v>0</v>
      </c>
      <c r="I14" s="12"/>
      <c r="J14" s="5">
        <f t="shared" si="1"/>
        <v>0</v>
      </c>
      <c r="K14" s="6">
        <f t="shared" si="2"/>
        <v>0</v>
      </c>
    </row>
    <row r="15" spans="1:11" ht="51">
      <c r="A15" s="3">
        <v>5</v>
      </c>
      <c r="B15" s="14" t="s">
        <v>437</v>
      </c>
      <c r="C15" s="12"/>
      <c r="D15" s="12"/>
      <c r="E15" s="11" t="s">
        <v>12</v>
      </c>
      <c r="F15" s="15">
        <v>2800</v>
      </c>
      <c r="G15" s="12"/>
      <c r="H15" s="5">
        <f t="shared" si="0"/>
        <v>0</v>
      </c>
      <c r="I15" s="12"/>
      <c r="J15" s="5">
        <f t="shared" si="1"/>
        <v>0</v>
      </c>
      <c r="K15" s="6">
        <f t="shared" si="2"/>
        <v>0</v>
      </c>
    </row>
    <row r="16" spans="1:11" ht="76.5">
      <c r="A16" s="3">
        <v>6</v>
      </c>
      <c r="B16" s="14" t="s">
        <v>438</v>
      </c>
      <c r="C16" s="12"/>
      <c r="D16" s="12"/>
      <c r="E16" s="11" t="s">
        <v>57</v>
      </c>
      <c r="F16" s="15">
        <v>4500</v>
      </c>
      <c r="G16" s="12"/>
      <c r="H16" s="5">
        <f t="shared" si="0"/>
        <v>0</v>
      </c>
      <c r="I16" s="12"/>
      <c r="J16" s="5">
        <f t="shared" si="1"/>
        <v>0</v>
      </c>
      <c r="K16" s="6">
        <f t="shared" si="2"/>
        <v>0</v>
      </c>
    </row>
    <row r="17" spans="1:11" ht="15" thickBot="1">
      <c r="A17" s="2"/>
      <c r="B17" s="2"/>
      <c r="C17" s="2"/>
      <c r="D17" s="2"/>
      <c r="E17" s="70" t="s">
        <v>10</v>
      </c>
      <c r="F17" s="71"/>
      <c r="G17" s="72"/>
      <c r="H17" s="7">
        <f>SUM(H11:H16)</f>
        <v>0</v>
      </c>
      <c r="I17" s="2"/>
      <c r="J17" s="2"/>
      <c r="K17" s="7">
        <f>SUM(K11:K16)</f>
        <v>0</v>
      </c>
    </row>
    <row r="18" spans="1:11">
      <c r="A18" s="2"/>
      <c r="B18" s="46"/>
      <c r="C18" s="2"/>
      <c r="D18" s="2"/>
      <c r="E18" s="2"/>
      <c r="F18" s="2"/>
      <c r="G18" s="2"/>
      <c r="H18" s="2"/>
      <c r="I18" s="2"/>
      <c r="J18" s="2"/>
      <c r="K18" s="2"/>
    </row>
    <row r="19" spans="1:11">
      <c r="A19" s="2"/>
      <c r="B19" s="54"/>
      <c r="C19" s="2"/>
      <c r="D19" s="2"/>
      <c r="E19" s="2"/>
      <c r="F19" s="2"/>
      <c r="G19" s="2"/>
      <c r="H19" s="2"/>
      <c r="I19" s="2"/>
      <c r="J19" s="2"/>
      <c r="K19" s="2"/>
    </row>
    <row r="20" spans="1:11" ht="30" customHeight="1">
      <c r="A20" s="2"/>
      <c r="B20" s="2"/>
      <c r="C20" s="2"/>
      <c r="D20" s="2"/>
      <c r="E20" s="2"/>
      <c r="F20" s="2"/>
      <c r="G20" s="2"/>
      <c r="H20" s="73" t="s">
        <v>17</v>
      </c>
      <c r="I20" s="73"/>
      <c r="J20" s="73"/>
      <c r="K20" s="39"/>
    </row>
  </sheetData>
  <mergeCells count="17">
    <mergeCell ref="H20:J20"/>
    <mergeCell ref="F8:F9"/>
    <mergeCell ref="G8:G9"/>
    <mergeCell ref="H8:H9"/>
    <mergeCell ref="I8:J8"/>
    <mergeCell ref="K8:K9"/>
    <mergeCell ref="E17:G17"/>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F14" sqref="F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4.7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440</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63.75">
      <c r="A11" s="3">
        <v>1</v>
      </c>
      <c r="B11" s="14" t="s">
        <v>441</v>
      </c>
      <c r="C11" s="12"/>
      <c r="D11" s="12"/>
      <c r="E11" s="11" t="s">
        <v>12</v>
      </c>
      <c r="F11" s="15">
        <v>100</v>
      </c>
      <c r="G11" s="12"/>
      <c r="H11" s="5">
        <f t="shared" ref="H11:H14" si="0">ROUND(F11*G11,2)</f>
        <v>0</v>
      </c>
      <c r="I11" s="12"/>
      <c r="J11" s="5">
        <f>+H11*I11%</f>
        <v>0</v>
      </c>
      <c r="K11" s="6">
        <f>ROUND(H11+J11,2)</f>
        <v>0</v>
      </c>
    </row>
    <row r="12" spans="1:11" ht="63.75">
      <c r="A12" s="3">
        <v>2</v>
      </c>
      <c r="B12" s="14" t="s">
        <v>442</v>
      </c>
      <c r="C12" s="12"/>
      <c r="D12" s="12"/>
      <c r="E12" s="11" t="s">
        <v>12</v>
      </c>
      <c r="F12" s="15">
        <v>50</v>
      </c>
      <c r="G12" s="12"/>
      <c r="H12" s="5">
        <f t="shared" si="0"/>
        <v>0</v>
      </c>
      <c r="I12" s="12"/>
      <c r="J12" s="5">
        <f t="shared" ref="J12:J14" si="1">+H12*I12%</f>
        <v>0</v>
      </c>
      <c r="K12" s="6">
        <f t="shared" ref="K12:K14" si="2">ROUND(H12+J12,2)</f>
        <v>0</v>
      </c>
    </row>
    <row r="13" spans="1:11" ht="127.5">
      <c r="A13" s="3">
        <v>3</v>
      </c>
      <c r="B13" s="14" t="s">
        <v>443</v>
      </c>
      <c r="C13" s="12"/>
      <c r="D13" s="12"/>
      <c r="E13" s="11" t="s">
        <v>12</v>
      </c>
      <c r="F13" s="15">
        <v>6</v>
      </c>
      <c r="G13" s="12"/>
      <c r="H13" s="5">
        <f t="shared" si="0"/>
        <v>0</v>
      </c>
      <c r="I13" s="12"/>
      <c r="J13" s="5">
        <f t="shared" si="1"/>
        <v>0</v>
      </c>
      <c r="K13" s="6">
        <f t="shared" si="2"/>
        <v>0</v>
      </c>
    </row>
    <row r="14" spans="1:11" ht="127.5">
      <c r="A14" s="3">
        <v>4</v>
      </c>
      <c r="B14" s="14" t="s">
        <v>444</v>
      </c>
      <c r="C14" s="12"/>
      <c r="D14" s="12"/>
      <c r="E14" s="11" t="s">
        <v>12</v>
      </c>
      <c r="F14" s="15">
        <v>3</v>
      </c>
      <c r="G14" s="12"/>
      <c r="H14" s="5">
        <f t="shared" si="0"/>
        <v>0</v>
      </c>
      <c r="I14" s="12"/>
      <c r="J14" s="5">
        <f t="shared" si="1"/>
        <v>0</v>
      </c>
      <c r="K14" s="6">
        <f t="shared" si="2"/>
        <v>0</v>
      </c>
    </row>
    <row r="15" spans="1:11" ht="15" thickBot="1">
      <c r="A15" s="2"/>
      <c r="B15" s="2"/>
      <c r="C15" s="2"/>
      <c r="D15" s="2"/>
      <c r="E15" s="70" t="s">
        <v>10</v>
      </c>
      <c r="F15" s="71"/>
      <c r="G15" s="72"/>
      <c r="H15" s="7">
        <f>SUM(H11:H14)</f>
        <v>0</v>
      </c>
      <c r="I15" s="2"/>
      <c r="J15" s="2"/>
      <c r="K15" s="7">
        <f>SUM(K11:K14)</f>
        <v>0</v>
      </c>
    </row>
    <row r="16" spans="1:11" ht="114.75">
      <c r="A16" s="2"/>
      <c r="B16" s="46" t="s">
        <v>445</v>
      </c>
      <c r="C16" s="2"/>
      <c r="D16" s="2"/>
      <c r="E16" s="2"/>
      <c r="F16" s="2"/>
      <c r="G16" s="2"/>
      <c r="H16" s="2"/>
      <c r="I16" s="2"/>
      <c r="J16" s="2"/>
      <c r="K16" s="2"/>
    </row>
    <row r="17" spans="1:11">
      <c r="A17" s="2"/>
      <c r="B17" s="54"/>
      <c r="C17" s="2"/>
      <c r="D17" s="2"/>
      <c r="E17" s="2"/>
      <c r="F17" s="2"/>
      <c r="G17" s="2"/>
      <c r="H17" s="2"/>
      <c r="I17" s="2"/>
      <c r="J17" s="2"/>
      <c r="K17" s="2"/>
    </row>
    <row r="18" spans="1:11" ht="33" customHeight="1">
      <c r="A18" s="2"/>
      <c r="B18" s="2"/>
      <c r="C18" s="2"/>
      <c r="D18" s="2"/>
      <c r="E18" s="2"/>
      <c r="F18" s="2"/>
      <c r="G18" s="2"/>
      <c r="H18" s="73" t="s">
        <v>17</v>
      </c>
      <c r="I18" s="73"/>
      <c r="J18" s="73"/>
      <c r="K18" s="39"/>
    </row>
  </sheetData>
  <mergeCells count="17">
    <mergeCell ref="H18:J18"/>
    <mergeCell ref="F8:F9"/>
    <mergeCell ref="G8:G9"/>
    <mergeCell ref="H8:H9"/>
    <mergeCell ref="I8:J8"/>
    <mergeCell ref="K8:K9"/>
    <mergeCell ref="E15:G15"/>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E24" sqref="E24:G2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5.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446</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51">
      <c r="A11" s="3">
        <v>1</v>
      </c>
      <c r="B11" s="14" t="s">
        <v>447</v>
      </c>
      <c r="C11" s="12"/>
      <c r="D11" s="12"/>
      <c r="E11" s="11" t="s">
        <v>12</v>
      </c>
      <c r="F11" s="15">
        <v>10</v>
      </c>
      <c r="G11" s="12"/>
      <c r="H11" s="5">
        <f t="shared" ref="H11:H23" si="0">ROUND(F11*G11,2)</f>
        <v>0</v>
      </c>
      <c r="I11" s="12"/>
      <c r="J11" s="5">
        <f>+H11*I11%</f>
        <v>0</v>
      </c>
      <c r="K11" s="6">
        <f>ROUND(H11+J11,2)</f>
        <v>0</v>
      </c>
    </row>
    <row r="12" spans="1:11" ht="25.5">
      <c r="A12" s="3">
        <v>2</v>
      </c>
      <c r="B12" s="14" t="s">
        <v>448</v>
      </c>
      <c r="C12" s="12"/>
      <c r="D12" s="12"/>
      <c r="E12" s="11" t="s">
        <v>12</v>
      </c>
      <c r="F12" s="15">
        <v>120</v>
      </c>
      <c r="G12" s="12"/>
      <c r="H12" s="5">
        <f t="shared" si="0"/>
        <v>0</v>
      </c>
      <c r="I12" s="12"/>
      <c r="J12" s="5">
        <f t="shared" ref="J12:J23" si="1">+H12*I12%</f>
        <v>0</v>
      </c>
      <c r="K12" s="6">
        <f t="shared" ref="K12:K23" si="2">ROUND(H12+J12,2)</f>
        <v>0</v>
      </c>
    </row>
    <row r="13" spans="1:11" ht="25.5">
      <c r="A13" s="3">
        <v>3</v>
      </c>
      <c r="B13" s="14" t="s">
        <v>449</v>
      </c>
      <c r="C13" s="12"/>
      <c r="D13" s="12"/>
      <c r="E13" s="11" t="s">
        <v>12</v>
      </c>
      <c r="F13" s="15">
        <v>10</v>
      </c>
      <c r="G13" s="12"/>
      <c r="H13" s="5">
        <f t="shared" si="0"/>
        <v>0</v>
      </c>
      <c r="I13" s="12"/>
      <c r="J13" s="5">
        <f t="shared" si="1"/>
        <v>0</v>
      </c>
      <c r="K13" s="6">
        <f t="shared" si="2"/>
        <v>0</v>
      </c>
    </row>
    <row r="14" spans="1:11" ht="25.5">
      <c r="A14" s="3">
        <v>4</v>
      </c>
      <c r="B14" s="14" t="s">
        <v>450</v>
      </c>
      <c r="C14" s="12"/>
      <c r="D14" s="12"/>
      <c r="E14" s="11" t="s">
        <v>12</v>
      </c>
      <c r="F14" s="15">
        <v>120</v>
      </c>
      <c r="G14" s="12"/>
      <c r="H14" s="5">
        <f t="shared" si="0"/>
        <v>0</v>
      </c>
      <c r="I14" s="12"/>
      <c r="J14" s="5">
        <f t="shared" si="1"/>
        <v>0</v>
      </c>
      <c r="K14" s="6">
        <f t="shared" si="2"/>
        <v>0</v>
      </c>
    </row>
    <row r="15" spans="1:11" ht="25.5">
      <c r="A15" s="3">
        <v>5</v>
      </c>
      <c r="B15" s="14" t="s">
        <v>451</v>
      </c>
      <c r="C15" s="12"/>
      <c r="D15" s="12"/>
      <c r="E15" s="11" t="s">
        <v>12</v>
      </c>
      <c r="F15" s="15">
        <v>10</v>
      </c>
      <c r="G15" s="12"/>
      <c r="H15" s="5">
        <f t="shared" si="0"/>
        <v>0</v>
      </c>
      <c r="I15" s="12"/>
      <c r="J15" s="5">
        <f t="shared" si="1"/>
        <v>0</v>
      </c>
      <c r="K15" s="6">
        <f t="shared" si="2"/>
        <v>0</v>
      </c>
    </row>
    <row r="16" spans="1:11" ht="25.5">
      <c r="A16" s="3">
        <v>6</v>
      </c>
      <c r="B16" s="14" t="s">
        <v>452</v>
      </c>
      <c r="C16" s="12"/>
      <c r="D16" s="12"/>
      <c r="E16" s="11" t="s">
        <v>12</v>
      </c>
      <c r="F16" s="15">
        <v>140</v>
      </c>
      <c r="G16" s="12"/>
      <c r="H16" s="5">
        <f t="shared" si="0"/>
        <v>0</v>
      </c>
      <c r="I16" s="12"/>
      <c r="J16" s="5">
        <f t="shared" si="1"/>
        <v>0</v>
      </c>
      <c r="K16" s="6">
        <f t="shared" si="2"/>
        <v>0</v>
      </c>
    </row>
    <row r="17" spans="1:11" ht="25.5">
      <c r="A17" s="3">
        <v>7</v>
      </c>
      <c r="B17" s="14" t="s">
        <v>453</v>
      </c>
      <c r="C17" s="12"/>
      <c r="D17" s="12"/>
      <c r="E17" s="11" t="s">
        <v>12</v>
      </c>
      <c r="F17" s="15">
        <v>10</v>
      </c>
      <c r="G17" s="12"/>
      <c r="H17" s="5">
        <f t="shared" si="0"/>
        <v>0</v>
      </c>
      <c r="I17" s="12"/>
      <c r="J17" s="5">
        <f t="shared" si="1"/>
        <v>0</v>
      </c>
      <c r="K17" s="6">
        <f t="shared" si="2"/>
        <v>0</v>
      </c>
    </row>
    <row r="18" spans="1:11" ht="25.5">
      <c r="A18" s="3">
        <v>8</v>
      </c>
      <c r="B18" s="14" t="s">
        <v>454</v>
      </c>
      <c r="C18" s="12"/>
      <c r="D18" s="12"/>
      <c r="E18" s="11" t="s">
        <v>12</v>
      </c>
      <c r="F18" s="15">
        <v>80</v>
      </c>
      <c r="G18" s="12"/>
      <c r="H18" s="5">
        <f t="shared" si="0"/>
        <v>0</v>
      </c>
      <c r="I18" s="12"/>
      <c r="J18" s="5">
        <f t="shared" si="1"/>
        <v>0</v>
      </c>
      <c r="K18" s="6">
        <f t="shared" si="2"/>
        <v>0</v>
      </c>
    </row>
    <row r="19" spans="1:11" ht="25.5">
      <c r="A19" s="3">
        <v>9</v>
      </c>
      <c r="B19" s="14" t="s">
        <v>455</v>
      </c>
      <c r="C19" s="12"/>
      <c r="D19" s="12"/>
      <c r="E19" s="11" t="s">
        <v>12</v>
      </c>
      <c r="F19" s="15">
        <v>10</v>
      </c>
      <c r="G19" s="12"/>
      <c r="H19" s="5">
        <f t="shared" si="0"/>
        <v>0</v>
      </c>
      <c r="I19" s="12"/>
      <c r="J19" s="5">
        <f t="shared" si="1"/>
        <v>0</v>
      </c>
      <c r="K19" s="6">
        <f t="shared" si="2"/>
        <v>0</v>
      </c>
    </row>
    <row r="20" spans="1:11" ht="25.5">
      <c r="A20" s="3">
        <v>10</v>
      </c>
      <c r="B20" s="14" t="s">
        <v>456</v>
      </c>
      <c r="C20" s="12"/>
      <c r="D20" s="12"/>
      <c r="E20" s="11" t="s">
        <v>12</v>
      </c>
      <c r="F20" s="15">
        <v>60</v>
      </c>
      <c r="G20" s="12"/>
      <c r="H20" s="5">
        <f t="shared" si="0"/>
        <v>0</v>
      </c>
      <c r="I20" s="12"/>
      <c r="J20" s="5">
        <f t="shared" si="1"/>
        <v>0</v>
      </c>
      <c r="K20" s="6">
        <f t="shared" si="2"/>
        <v>0</v>
      </c>
    </row>
    <row r="21" spans="1:11" ht="25.5">
      <c r="A21" s="3">
        <v>11</v>
      </c>
      <c r="B21" s="14" t="s">
        <v>457</v>
      </c>
      <c r="C21" s="12"/>
      <c r="D21" s="12"/>
      <c r="E21" s="11" t="s">
        <v>12</v>
      </c>
      <c r="F21" s="15">
        <v>10</v>
      </c>
      <c r="G21" s="12"/>
      <c r="H21" s="5">
        <f t="shared" si="0"/>
        <v>0</v>
      </c>
      <c r="I21" s="12"/>
      <c r="J21" s="5">
        <f t="shared" si="1"/>
        <v>0</v>
      </c>
      <c r="K21" s="6">
        <f t="shared" si="2"/>
        <v>0</v>
      </c>
    </row>
    <row r="22" spans="1:11" ht="25.5">
      <c r="A22" s="3">
        <v>12</v>
      </c>
      <c r="B22" s="14" t="s">
        <v>458</v>
      </c>
      <c r="C22" s="12"/>
      <c r="D22" s="12"/>
      <c r="E22" s="11" t="s">
        <v>12</v>
      </c>
      <c r="F22" s="15">
        <v>10</v>
      </c>
      <c r="G22" s="12"/>
      <c r="H22" s="5">
        <f t="shared" si="0"/>
        <v>0</v>
      </c>
      <c r="I22" s="12"/>
      <c r="J22" s="5">
        <f t="shared" si="1"/>
        <v>0</v>
      </c>
      <c r="K22" s="6">
        <f t="shared" si="2"/>
        <v>0</v>
      </c>
    </row>
    <row r="23" spans="1:11" ht="127.5">
      <c r="A23" s="3">
        <v>13</v>
      </c>
      <c r="B23" s="14" t="s">
        <v>459</v>
      </c>
      <c r="C23" s="12"/>
      <c r="D23" s="12"/>
      <c r="E23" s="11" t="s">
        <v>12</v>
      </c>
      <c r="F23" s="15">
        <v>10</v>
      </c>
      <c r="G23" s="12"/>
      <c r="H23" s="5">
        <f t="shared" si="0"/>
        <v>0</v>
      </c>
      <c r="I23" s="12"/>
      <c r="J23" s="5">
        <f t="shared" si="1"/>
        <v>0</v>
      </c>
      <c r="K23" s="6">
        <f t="shared" si="2"/>
        <v>0</v>
      </c>
    </row>
    <row r="24" spans="1:11" ht="15" thickBot="1">
      <c r="A24" s="2"/>
      <c r="B24" s="2"/>
      <c r="C24" s="2"/>
      <c r="D24" s="2"/>
      <c r="E24" s="70" t="s">
        <v>10</v>
      </c>
      <c r="F24" s="71"/>
      <c r="G24" s="72"/>
      <c r="H24" s="7">
        <f>SUM(H11:H23)</f>
        <v>0</v>
      </c>
      <c r="I24" s="2"/>
      <c r="J24" s="2"/>
      <c r="K24" s="7">
        <f>SUM(K11:K23)</f>
        <v>0</v>
      </c>
    </row>
    <row r="25" spans="1:11" ht="76.5">
      <c r="A25" s="2"/>
      <c r="B25" s="46" t="s">
        <v>460</v>
      </c>
      <c r="C25" s="2"/>
      <c r="D25" s="2"/>
      <c r="E25" s="2"/>
      <c r="F25" s="2"/>
      <c r="G25" s="2"/>
      <c r="H25" s="2"/>
      <c r="I25" s="2"/>
      <c r="J25" s="2"/>
      <c r="K25" s="2"/>
    </row>
    <row r="26" spans="1:11">
      <c r="A26" s="2"/>
      <c r="B26" s="54"/>
      <c r="C26" s="2"/>
      <c r="D26" s="2"/>
      <c r="E26" s="2"/>
      <c r="F26" s="2"/>
      <c r="G26" s="2"/>
      <c r="H26" s="2"/>
      <c r="I26" s="2"/>
      <c r="J26" s="2"/>
      <c r="K26" s="2"/>
    </row>
    <row r="27" spans="1:11" ht="36.75" customHeight="1">
      <c r="A27" s="2"/>
      <c r="B27" s="2"/>
      <c r="C27" s="2"/>
      <c r="D27" s="2"/>
      <c r="E27" s="2"/>
      <c r="F27" s="2"/>
      <c r="G27" s="2"/>
      <c r="H27" s="73" t="s">
        <v>17</v>
      </c>
      <c r="I27" s="73"/>
      <c r="J27" s="73"/>
      <c r="K27" s="39"/>
    </row>
  </sheetData>
  <mergeCells count="17">
    <mergeCell ref="H27:J27"/>
    <mergeCell ref="F8:F9"/>
    <mergeCell ref="G8:G9"/>
    <mergeCell ref="H8:H9"/>
    <mergeCell ref="I8:J8"/>
    <mergeCell ref="K8:K9"/>
    <mergeCell ref="E24:G2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9.2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461</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63.75">
      <c r="A11" s="3">
        <v>1</v>
      </c>
      <c r="B11" s="14" t="s">
        <v>462</v>
      </c>
      <c r="C11" s="12"/>
      <c r="D11" s="12"/>
      <c r="E11" s="11" t="s">
        <v>12</v>
      </c>
      <c r="F11" s="15">
        <v>600</v>
      </c>
      <c r="G11" s="12"/>
      <c r="H11" s="5">
        <f t="shared" ref="H11:H15" si="0">ROUND(F11*G11,2)</f>
        <v>0</v>
      </c>
      <c r="I11" s="12"/>
      <c r="J11" s="5">
        <f>+H11*I11%</f>
        <v>0</v>
      </c>
      <c r="K11" s="6">
        <f>ROUND(H11+J11,2)</f>
        <v>0</v>
      </c>
    </row>
    <row r="12" spans="1:11" ht="63.75">
      <c r="A12" s="3">
        <v>2</v>
      </c>
      <c r="B12" s="14" t="s">
        <v>463</v>
      </c>
      <c r="C12" s="12"/>
      <c r="D12" s="12"/>
      <c r="E12" s="11" t="s">
        <v>12</v>
      </c>
      <c r="F12" s="15">
        <v>1800</v>
      </c>
      <c r="G12" s="12"/>
      <c r="H12" s="5">
        <f t="shared" si="0"/>
        <v>0</v>
      </c>
      <c r="I12" s="12"/>
      <c r="J12" s="5">
        <f t="shared" ref="J12:J15" si="1">+H12*I12%</f>
        <v>0</v>
      </c>
      <c r="K12" s="6">
        <f t="shared" ref="K12:K15" si="2">ROUND(H12+J12,2)</f>
        <v>0</v>
      </c>
    </row>
    <row r="13" spans="1:11" ht="102">
      <c r="A13" s="3">
        <v>3</v>
      </c>
      <c r="B13" s="14" t="s">
        <v>464</v>
      </c>
      <c r="C13" s="12"/>
      <c r="D13" s="12"/>
      <c r="E13" s="11" t="s">
        <v>57</v>
      </c>
      <c r="F13" s="15">
        <v>400</v>
      </c>
      <c r="G13" s="12"/>
      <c r="H13" s="5">
        <f t="shared" si="0"/>
        <v>0</v>
      </c>
      <c r="I13" s="12"/>
      <c r="J13" s="5">
        <f t="shared" si="1"/>
        <v>0</v>
      </c>
      <c r="K13" s="6">
        <f t="shared" si="2"/>
        <v>0</v>
      </c>
    </row>
    <row r="14" spans="1:11" ht="76.5">
      <c r="A14" s="3">
        <v>4</v>
      </c>
      <c r="B14" s="14" t="s">
        <v>465</v>
      </c>
      <c r="C14" s="12"/>
      <c r="D14" s="12"/>
      <c r="E14" s="11" t="s">
        <v>12</v>
      </c>
      <c r="F14" s="15">
        <v>150</v>
      </c>
      <c r="G14" s="12"/>
      <c r="H14" s="5">
        <f t="shared" si="0"/>
        <v>0</v>
      </c>
      <c r="I14" s="12"/>
      <c r="J14" s="5">
        <f t="shared" si="1"/>
        <v>0</v>
      </c>
      <c r="K14" s="6">
        <f t="shared" si="2"/>
        <v>0</v>
      </c>
    </row>
    <row r="15" spans="1:11" ht="63.75">
      <c r="A15" s="3">
        <v>5</v>
      </c>
      <c r="B15" s="14" t="s">
        <v>466</v>
      </c>
      <c r="C15" s="12"/>
      <c r="D15" s="12"/>
      <c r="E15" s="11" t="s">
        <v>12</v>
      </c>
      <c r="F15" s="15">
        <v>150</v>
      </c>
      <c r="G15" s="12"/>
      <c r="H15" s="5">
        <f t="shared" si="0"/>
        <v>0</v>
      </c>
      <c r="I15" s="12"/>
      <c r="J15" s="5">
        <f t="shared" si="1"/>
        <v>0</v>
      </c>
      <c r="K15" s="6">
        <f t="shared" si="2"/>
        <v>0</v>
      </c>
    </row>
    <row r="16" spans="1:11" ht="15" thickBot="1">
      <c r="A16" s="2"/>
      <c r="B16" s="2"/>
      <c r="C16" s="2"/>
      <c r="D16" s="2"/>
      <c r="E16" s="70" t="s">
        <v>10</v>
      </c>
      <c r="F16" s="71"/>
      <c r="G16" s="72"/>
      <c r="H16" s="7">
        <f>SUM(H11:H15)</f>
        <v>0</v>
      </c>
      <c r="I16" s="2"/>
      <c r="J16" s="2"/>
      <c r="K16" s="7">
        <f>SUM(K11:K15)</f>
        <v>0</v>
      </c>
    </row>
    <row r="17" spans="1:11">
      <c r="A17" s="2"/>
      <c r="B17" s="46"/>
      <c r="C17" s="2"/>
      <c r="D17" s="2"/>
      <c r="E17" s="2"/>
      <c r="F17" s="2"/>
      <c r="G17" s="2"/>
      <c r="H17" s="2"/>
      <c r="I17" s="2"/>
      <c r="J17" s="2"/>
      <c r="K17" s="2"/>
    </row>
    <row r="18" spans="1:11">
      <c r="A18" s="2"/>
      <c r="B18" s="54"/>
      <c r="C18" s="2"/>
      <c r="D18" s="2"/>
      <c r="E18" s="2"/>
      <c r="F18" s="2"/>
      <c r="G18" s="2"/>
      <c r="H18" s="2"/>
      <c r="I18" s="2"/>
      <c r="J18" s="2"/>
      <c r="K18" s="2"/>
    </row>
    <row r="19" spans="1:11" ht="33.75" customHeight="1">
      <c r="A19" s="2"/>
      <c r="B19" s="2"/>
      <c r="C19" s="2"/>
      <c r="D19" s="2"/>
      <c r="E19" s="2"/>
      <c r="F19" s="2"/>
      <c r="G19" s="2"/>
      <c r="H19" s="73" t="s">
        <v>17</v>
      </c>
      <c r="I19" s="73"/>
      <c r="J19" s="73"/>
      <c r="K19" s="39"/>
    </row>
  </sheetData>
  <mergeCells count="17">
    <mergeCell ref="H19:J19"/>
    <mergeCell ref="F8:F9"/>
    <mergeCell ref="G8:G9"/>
    <mergeCell ref="H8:H9"/>
    <mergeCell ref="I8:J8"/>
    <mergeCell ref="K8:K9"/>
    <mergeCell ref="E16:G16"/>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E12" sqref="E12: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0.7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467</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25.5">
      <c r="A11" s="3">
        <v>1</v>
      </c>
      <c r="B11" s="14" t="s">
        <v>468</v>
      </c>
      <c r="C11" s="12"/>
      <c r="D11" s="12"/>
      <c r="E11" s="11" t="s">
        <v>12</v>
      </c>
      <c r="F11" s="15">
        <v>6000</v>
      </c>
      <c r="G11" s="12"/>
      <c r="H11" s="5">
        <f>ROUND(F11*G11,2)</f>
        <v>0</v>
      </c>
      <c r="I11" s="12"/>
      <c r="J11" s="5">
        <f>+H11*I11%</f>
        <v>0</v>
      </c>
      <c r="K11" s="6">
        <f>ROUND(H11+J11,2)</f>
        <v>0</v>
      </c>
    </row>
    <row r="12" spans="1:11" ht="15" thickBot="1">
      <c r="A12" s="2"/>
      <c r="B12" s="2"/>
      <c r="C12" s="2"/>
      <c r="D12" s="2"/>
      <c r="E12" s="70" t="s">
        <v>10</v>
      </c>
      <c r="F12" s="71"/>
      <c r="G12" s="72"/>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0.75" customHeight="1">
      <c r="A15" s="2"/>
      <c r="B15" s="2"/>
      <c r="C15" s="2"/>
      <c r="D15" s="2"/>
      <c r="E15" s="2"/>
      <c r="F15" s="2"/>
      <c r="G15" s="2"/>
      <c r="H15" s="73" t="s">
        <v>17</v>
      </c>
      <c r="I15" s="73"/>
      <c r="J15" s="73"/>
      <c r="K15" s="39"/>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8.5" customHeight="1">
      <c r="A3" s="65" t="s">
        <v>377</v>
      </c>
      <c r="B3" s="65"/>
      <c r="C3" s="65"/>
      <c r="D3" s="65"/>
      <c r="E3" s="65"/>
      <c r="F3" s="65"/>
      <c r="G3" s="65"/>
      <c r="H3" s="65"/>
      <c r="I3" s="65"/>
      <c r="J3" s="65"/>
      <c r="K3" s="65"/>
    </row>
    <row r="4" spans="1:11" ht="14.25" customHeight="1">
      <c r="A4" s="16"/>
      <c r="B4" s="16"/>
      <c r="C4" s="16"/>
      <c r="D4" s="16"/>
      <c r="E4" s="16"/>
      <c r="F4" s="16"/>
      <c r="G4" s="16"/>
      <c r="H4" s="16"/>
      <c r="I4" s="16"/>
      <c r="J4" s="16"/>
      <c r="K4" s="16"/>
    </row>
    <row r="5" spans="1:11">
      <c r="A5" s="66" t="s">
        <v>19</v>
      </c>
      <c r="B5" s="67"/>
      <c r="C5" s="67"/>
      <c r="D5" s="67"/>
      <c r="E5" s="67"/>
      <c r="F5" s="67"/>
      <c r="G5" s="67"/>
      <c r="H5" s="67"/>
      <c r="I5" s="67"/>
      <c r="J5" s="67"/>
      <c r="K5" s="67"/>
    </row>
    <row r="6" spans="1:11">
      <c r="A6" s="62" t="s">
        <v>14</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13" t="s">
        <v>11</v>
      </c>
      <c r="J9" s="13" t="s">
        <v>8</v>
      </c>
      <c r="K9" s="61"/>
    </row>
    <row r="10" spans="1:11">
      <c r="A10" s="9">
        <v>1</v>
      </c>
      <c r="B10" s="10">
        <v>2</v>
      </c>
      <c r="C10" s="10">
        <v>3</v>
      </c>
      <c r="D10" s="10">
        <v>4</v>
      </c>
      <c r="E10" s="10">
        <v>5</v>
      </c>
      <c r="F10" s="10">
        <v>6</v>
      </c>
      <c r="G10" s="10">
        <v>7</v>
      </c>
      <c r="H10" s="10">
        <v>8</v>
      </c>
      <c r="I10" s="10">
        <v>9</v>
      </c>
      <c r="J10" s="10">
        <v>10</v>
      </c>
      <c r="K10" s="10">
        <v>11</v>
      </c>
    </row>
    <row r="11" spans="1:11" ht="140.25">
      <c r="A11" s="3">
        <v>1</v>
      </c>
      <c r="B11" s="14" t="s">
        <v>118</v>
      </c>
      <c r="C11" s="12"/>
      <c r="D11" s="12"/>
      <c r="E11" s="17" t="s">
        <v>16</v>
      </c>
      <c r="F11" s="15">
        <v>60</v>
      </c>
      <c r="G11" s="12"/>
      <c r="H11" s="5">
        <f>ROUND(F11*G11,2)</f>
        <v>0</v>
      </c>
      <c r="I11" s="12"/>
      <c r="J11" s="5">
        <f>+H11*I11%</f>
        <v>0</v>
      </c>
      <c r="K11" s="6">
        <f>ROUND(H11+J11,2)</f>
        <v>0</v>
      </c>
    </row>
    <row r="12" spans="1:11" ht="38.25">
      <c r="A12" s="3">
        <v>2</v>
      </c>
      <c r="B12" s="14" t="s">
        <v>58</v>
      </c>
      <c r="C12" s="12"/>
      <c r="D12" s="12"/>
      <c r="E12" s="17" t="s">
        <v>16</v>
      </c>
      <c r="F12" s="15">
        <v>10</v>
      </c>
      <c r="G12" s="12"/>
      <c r="H12" s="5">
        <f>ROUND(F12*G12,2)</f>
        <v>0</v>
      </c>
      <c r="I12" s="12"/>
      <c r="J12" s="5">
        <f>+H12*I12%</f>
        <v>0</v>
      </c>
      <c r="K12" s="6">
        <f>ROUND(H12+J12,2)</f>
        <v>0</v>
      </c>
    </row>
    <row r="13" spans="1:11" ht="38.25">
      <c r="A13" s="3">
        <v>3</v>
      </c>
      <c r="B13" s="14" t="s">
        <v>59</v>
      </c>
      <c r="C13" s="12"/>
      <c r="D13" s="12"/>
      <c r="E13" s="17" t="s">
        <v>16</v>
      </c>
      <c r="F13" s="15">
        <v>2</v>
      </c>
      <c r="G13" s="12"/>
      <c r="H13" s="5">
        <f>ROUND(F13*G13,2)</f>
        <v>0</v>
      </c>
      <c r="I13" s="12"/>
      <c r="J13" s="5">
        <f>+H13*I13%</f>
        <v>0</v>
      </c>
      <c r="K13" s="6">
        <f>ROUND(H13+J13,2)</f>
        <v>0</v>
      </c>
    </row>
    <row r="14" spans="1:11" ht="15" thickBot="1">
      <c r="A14" s="2"/>
      <c r="B14" s="2"/>
      <c r="C14" s="2"/>
      <c r="D14" s="2"/>
      <c r="E14" s="70" t="s">
        <v>10</v>
      </c>
      <c r="F14" s="71"/>
      <c r="G14" s="72"/>
      <c r="H14" s="7">
        <f>SUM(H11:H13)</f>
        <v>0</v>
      </c>
      <c r="I14" s="2"/>
      <c r="J14" s="2"/>
      <c r="K14" s="7">
        <f>SUM(K11:K13)</f>
        <v>0</v>
      </c>
    </row>
    <row r="15" spans="1:11">
      <c r="A15" s="2"/>
      <c r="B15" s="2"/>
      <c r="C15" s="2"/>
      <c r="D15" s="2"/>
      <c r="E15" s="2"/>
      <c r="F15" s="2"/>
      <c r="G15" s="2"/>
      <c r="H15" s="2"/>
      <c r="I15" s="2"/>
      <c r="J15" s="2"/>
      <c r="K15" s="2"/>
    </row>
    <row r="16" spans="1:11" ht="9.75" customHeight="1">
      <c r="A16" s="2"/>
      <c r="B16" s="2"/>
      <c r="C16" s="2"/>
      <c r="D16" s="2"/>
      <c r="E16" s="2"/>
      <c r="F16" s="2"/>
      <c r="G16" s="2"/>
      <c r="H16" s="2"/>
      <c r="I16" s="2"/>
      <c r="J16" s="2"/>
      <c r="K16" s="2"/>
    </row>
    <row r="17" spans="1:11" ht="41.25" customHeight="1">
      <c r="A17" s="2"/>
      <c r="B17" s="2"/>
      <c r="C17" s="2"/>
      <c r="D17" s="2"/>
      <c r="E17" s="2"/>
      <c r="F17" s="2"/>
      <c r="G17" s="2"/>
      <c r="H17" s="73" t="s">
        <v>17</v>
      </c>
      <c r="I17" s="73"/>
      <c r="J17" s="73"/>
      <c r="K17" s="8"/>
    </row>
  </sheetData>
  <mergeCells count="17">
    <mergeCell ref="H17:J17"/>
    <mergeCell ref="F8:F9"/>
    <mergeCell ref="G8:G9"/>
    <mergeCell ref="H8:H9"/>
    <mergeCell ref="I8:J8"/>
    <mergeCell ref="K8:K9"/>
    <mergeCell ref="E14:G1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7"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469</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63.75">
      <c r="A11" s="3">
        <v>1</v>
      </c>
      <c r="B11" s="14" t="s">
        <v>470</v>
      </c>
      <c r="C11" s="12"/>
      <c r="D11" s="12"/>
      <c r="E11" s="11" t="s">
        <v>12</v>
      </c>
      <c r="F11" s="15">
        <v>30</v>
      </c>
      <c r="G11" s="12"/>
      <c r="H11" s="5">
        <f>ROUND(F11*G11,2)</f>
        <v>0</v>
      </c>
      <c r="I11" s="12"/>
      <c r="J11" s="5">
        <f>+H11*I11%</f>
        <v>0</v>
      </c>
      <c r="K11" s="6">
        <f>ROUND(H11+J11,2)</f>
        <v>0</v>
      </c>
    </row>
    <row r="12" spans="1:11" ht="63.75">
      <c r="A12" s="3">
        <v>2</v>
      </c>
      <c r="B12" s="14" t="s">
        <v>471</v>
      </c>
      <c r="C12" s="12"/>
      <c r="D12" s="12"/>
      <c r="E12" s="11" t="s">
        <v>12</v>
      </c>
      <c r="F12" s="15">
        <v>20</v>
      </c>
      <c r="G12" s="12"/>
      <c r="H12" s="5">
        <f>ROUND(F12*G12,2)</f>
        <v>0</v>
      </c>
      <c r="I12" s="12"/>
      <c r="J12" s="5">
        <f>+H12*I12%</f>
        <v>0</v>
      </c>
      <c r="K12" s="6">
        <f>ROUND(H12+J12,2)</f>
        <v>0</v>
      </c>
    </row>
    <row r="13" spans="1:11" ht="15" thickBot="1">
      <c r="A13" s="2"/>
      <c r="B13" s="2"/>
      <c r="C13" s="2"/>
      <c r="D13" s="2"/>
      <c r="E13" s="70" t="s">
        <v>10</v>
      </c>
      <c r="F13" s="71"/>
      <c r="G13" s="72"/>
      <c r="H13" s="7">
        <f>SUM(H11:H12)</f>
        <v>0</v>
      </c>
      <c r="I13" s="2"/>
      <c r="J13" s="2"/>
      <c r="K13" s="7">
        <f>SUM(K11:K12)</f>
        <v>0</v>
      </c>
    </row>
    <row r="14" spans="1:11">
      <c r="A14" s="2"/>
      <c r="B14" s="2"/>
      <c r="C14" s="2"/>
      <c r="D14" s="2"/>
      <c r="E14" s="2"/>
      <c r="F14" s="2"/>
      <c r="G14" s="2"/>
      <c r="H14" s="2"/>
      <c r="I14" s="2"/>
      <c r="J14" s="2"/>
      <c r="K14" s="2"/>
    </row>
    <row r="15" spans="1:11">
      <c r="A15" s="2"/>
      <c r="B15" s="2"/>
      <c r="C15" s="2"/>
      <c r="D15" s="2"/>
      <c r="E15" s="2"/>
      <c r="F15" s="2"/>
      <c r="G15" s="2"/>
      <c r="H15" s="2"/>
      <c r="I15" s="2"/>
      <c r="J15" s="2"/>
      <c r="K15" s="2"/>
    </row>
    <row r="16" spans="1:11" ht="33.75" customHeight="1">
      <c r="A16" s="2"/>
      <c r="B16" s="2"/>
      <c r="C16" s="2"/>
      <c r="D16" s="2"/>
      <c r="E16" s="2"/>
      <c r="F16" s="2"/>
      <c r="G16" s="2"/>
      <c r="H16" s="73" t="s">
        <v>17</v>
      </c>
      <c r="I16" s="73"/>
      <c r="J16" s="73"/>
      <c r="K16" s="39"/>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A14" workbookViewId="0">
      <selection activeCell="C19" sqref="C1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3.7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472</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91.25">
      <c r="A11" s="3">
        <v>1</v>
      </c>
      <c r="B11" s="14" t="s">
        <v>475</v>
      </c>
      <c r="C11" s="12"/>
      <c r="D11" s="12"/>
      <c r="E11" s="11" t="s">
        <v>12</v>
      </c>
      <c r="F11" s="15">
        <v>10</v>
      </c>
      <c r="G11" s="12"/>
      <c r="H11" s="5">
        <f t="shared" ref="H11:H16" si="0">ROUND(F11*G11,2)</f>
        <v>0</v>
      </c>
      <c r="I11" s="12"/>
      <c r="J11" s="5">
        <f>+H11*I11%</f>
        <v>0</v>
      </c>
      <c r="K11" s="6">
        <f>ROUND(H11+J11,2)</f>
        <v>0</v>
      </c>
    </row>
    <row r="12" spans="1:11" ht="191.25">
      <c r="A12" s="3">
        <v>2</v>
      </c>
      <c r="B12" s="14" t="s">
        <v>476</v>
      </c>
      <c r="C12" s="12"/>
      <c r="D12" s="12"/>
      <c r="E12" s="11" t="s">
        <v>12</v>
      </c>
      <c r="F12" s="15">
        <v>10</v>
      </c>
      <c r="G12" s="12"/>
      <c r="H12" s="5">
        <f t="shared" si="0"/>
        <v>0</v>
      </c>
      <c r="I12" s="12"/>
      <c r="J12" s="5">
        <f t="shared" ref="J12:J16" si="1">+H12*I12%</f>
        <v>0</v>
      </c>
      <c r="K12" s="6">
        <f t="shared" ref="K12:K16" si="2">ROUND(H12+J12,2)</f>
        <v>0</v>
      </c>
    </row>
    <row r="13" spans="1:11" ht="127.5">
      <c r="A13" s="3">
        <v>3</v>
      </c>
      <c r="B13" s="14" t="s">
        <v>477</v>
      </c>
      <c r="C13" s="12"/>
      <c r="D13" s="12"/>
      <c r="E13" s="11" t="s">
        <v>12</v>
      </c>
      <c r="F13" s="15">
        <v>25</v>
      </c>
      <c r="G13" s="12"/>
      <c r="H13" s="5">
        <f t="shared" si="0"/>
        <v>0</v>
      </c>
      <c r="I13" s="12"/>
      <c r="J13" s="5">
        <f t="shared" si="1"/>
        <v>0</v>
      </c>
      <c r="K13" s="6">
        <f t="shared" si="2"/>
        <v>0</v>
      </c>
    </row>
    <row r="14" spans="1:11" ht="191.25">
      <c r="A14" s="3">
        <v>4</v>
      </c>
      <c r="B14" s="14" t="s">
        <v>473</v>
      </c>
      <c r="C14" s="12"/>
      <c r="D14" s="12"/>
      <c r="E14" s="11" t="s">
        <v>12</v>
      </c>
      <c r="F14" s="15">
        <v>75</v>
      </c>
      <c r="G14" s="12"/>
      <c r="H14" s="5">
        <f t="shared" si="0"/>
        <v>0</v>
      </c>
      <c r="I14" s="12"/>
      <c r="J14" s="5">
        <f t="shared" si="1"/>
        <v>0</v>
      </c>
      <c r="K14" s="6">
        <f t="shared" si="2"/>
        <v>0</v>
      </c>
    </row>
    <row r="15" spans="1:11" ht="76.5">
      <c r="A15" s="3">
        <v>5</v>
      </c>
      <c r="B15" s="14" t="s">
        <v>478</v>
      </c>
      <c r="C15" s="12"/>
      <c r="D15" s="12"/>
      <c r="E15" s="11" t="s">
        <v>12</v>
      </c>
      <c r="F15" s="15">
        <v>10</v>
      </c>
      <c r="G15" s="12"/>
      <c r="H15" s="5">
        <f t="shared" si="0"/>
        <v>0</v>
      </c>
      <c r="I15" s="12"/>
      <c r="J15" s="5">
        <f t="shared" si="1"/>
        <v>0</v>
      </c>
      <c r="K15" s="6">
        <f t="shared" si="2"/>
        <v>0</v>
      </c>
    </row>
    <row r="16" spans="1:11" ht="76.5">
      <c r="A16" s="3">
        <v>6</v>
      </c>
      <c r="B16" s="14" t="s">
        <v>479</v>
      </c>
      <c r="C16" s="12"/>
      <c r="D16" s="12"/>
      <c r="E16" s="11" t="s">
        <v>12</v>
      </c>
      <c r="F16" s="15">
        <v>40</v>
      </c>
      <c r="G16" s="12"/>
      <c r="H16" s="5">
        <f t="shared" si="0"/>
        <v>0</v>
      </c>
      <c r="I16" s="12"/>
      <c r="J16" s="5">
        <f t="shared" si="1"/>
        <v>0</v>
      </c>
      <c r="K16" s="6">
        <f t="shared" si="2"/>
        <v>0</v>
      </c>
    </row>
    <row r="17" spans="1:11" ht="15" thickBot="1">
      <c r="A17" s="2"/>
      <c r="B17" s="2"/>
      <c r="C17" s="2"/>
      <c r="D17" s="2"/>
      <c r="E17" s="70" t="s">
        <v>10</v>
      </c>
      <c r="F17" s="71"/>
      <c r="G17" s="72"/>
      <c r="H17" s="7">
        <f>SUM(H11:H16)</f>
        <v>0</v>
      </c>
      <c r="I17" s="2"/>
      <c r="J17" s="2"/>
      <c r="K17" s="7">
        <f>SUM(K11:K16)</f>
        <v>0</v>
      </c>
    </row>
    <row r="18" spans="1:11" ht="38.25">
      <c r="A18" s="2"/>
      <c r="B18" s="46" t="s">
        <v>474</v>
      </c>
      <c r="C18" s="2"/>
      <c r="D18" s="2"/>
      <c r="E18" s="2"/>
      <c r="F18" s="2"/>
      <c r="G18" s="2"/>
      <c r="H18" s="2"/>
      <c r="I18" s="2"/>
      <c r="J18" s="2"/>
      <c r="K18" s="2"/>
    </row>
    <row r="19" spans="1:11">
      <c r="A19" s="2"/>
      <c r="B19" s="54"/>
      <c r="C19" s="2"/>
      <c r="D19" s="2"/>
      <c r="E19" s="2"/>
      <c r="F19" s="2"/>
      <c r="G19" s="2"/>
      <c r="H19" s="2"/>
      <c r="I19" s="2"/>
      <c r="J19" s="2"/>
      <c r="K19" s="2"/>
    </row>
    <row r="20" spans="1:11" ht="33.75" customHeight="1">
      <c r="A20" s="2"/>
      <c r="B20" s="2"/>
      <c r="C20" s="2"/>
      <c r="D20" s="2"/>
      <c r="E20" s="2"/>
      <c r="F20" s="2"/>
      <c r="G20" s="2"/>
      <c r="H20" s="73" t="s">
        <v>17</v>
      </c>
      <c r="I20" s="73"/>
      <c r="J20" s="73"/>
      <c r="K20" s="39"/>
    </row>
  </sheetData>
  <mergeCells count="17">
    <mergeCell ref="H20:J20"/>
    <mergeCell ref="F8:F9"/>
    <mergeCell ref="G8:G9"/>
    <mergeCell ref="H8:H9"/>
    <mergeCell ref="I8:J8"/>
    <mergeCell ref="K8:K9"/>
    <mergeCell ref="E17:G17"/>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7"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480</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27.5">
      <c r="A11" s="3">
        <v>1</v>
      </c>
      <c r="B11" s="14" t="s">
        <v>481</v>
      </c>
      <c r="C11" s="12"/>
      <c r="D11" s="12"/>
      <c r="E11" s="11" t="s">
        <v>12</v>
      </c>
      <c r="F11" s="15">
        <v>400</v>
      </c>
      <c r="G11" s="12"/>
      <c r="H11" s="5">
        <f>ROUND(F11*G11,2)</f>
        <v>0</v>
      </c>
      <c r="I11" s="12"/>
      <c r="J11" s="5">
        <f>+H11*I11%</f>
        <v>0</v>
      </c>
      <c r="K11" s="6">
        <f>ROUND(H11+J11,2)</f>
        <v>0</v>
      </c>
    </row>
    <row r="12" spans="1:11" ht="15" thickBot="1">
      <c r="A12" s="2"/>
      <c r="B12" s="2"/>
      <c r="C12" s="2"/>
      <c r="D12" s="2"/>
      <c r="E12" s="70" t="s">
        <v>10</v>
      </c>
      <c r="F12" s="71"/>
      <c r="G12" s="72"/>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3.75" customHeight="1">
      <c r="A15" s="2"/>
      <c r="B15" s="2"/>
      <c r="C15" s="2"/>
      <c r="D15" s="2"/>
      <c r="E15" s="2"/>
      <c r="F15" s="2"/>
      <c r="G15" s="2"/>
      <c r="H15" s="73" t="s">
        <v>17</v>
      </c>
      <c r="I15" s="73"/>
      <c r="J15" s="73"/>
      <c r="K15" s="39"/>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E12" sqref="E12: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7"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482</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89.25">
      <c r="A11" s="3">
        <v>1</v>
      </c>
      <c r="B11" s="14" t="s">
        <v>483</v>
      </c>
      <c r="C11" s="12"/>
      <c r="D11" s="12"/>
      <c r="E11" s="11" t="s">
        <v>12</v>
      </c>
      <c r="F11" s="15">
        <v>1200</v>
      </c>
      <c r="G11" s="12"/>
      <c r="H11" s="5">
        <f>ROUND(F11*G11,2)</f>
        <v>0</v>
      </c>
      <c r="I11" s="12"/>
      <c r="J11" s="5">
        <f>+H11*I11%</f>
        <v>0</v>
      </c>
      <c r="K11" s="6">
        <f>ROUND(H11+J11,2)</f>
        <v>0</v>
      </c>
    </row>
    <row r="12" spans="1:11" ht="15" thickBot="1">
      <c r="A12" s="2"/>
      <c r="B12" s="2"/>
      <c r="C12" s="2"/>
      <c r="D12" s="2"/>
      <c r="E12" s="70" t="s">
        <v>10</v>
      </c>
      <c r="F12" s="71"/>
      <c r="G12" s="72"/>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3.75" customHeight="1">
      <c r="A15" s="2"/>
      <c r="B15" s="2"/>
      <c r="C15" s="2"/>
      <c r="D15" s="2"/>
      <c r="E15" s="2"/>
      <c r="F15" s="2"/>
      <c r="G15" s="2"/>
      <c r="H15" s="73" t="s">
        <v>17</v>
      </c>
      <c r="I15" s="73"/>
      <c r="J15" s="73"/>
      <c r="K15" s="39"/>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2" workbookViewId="0">
      <selection activeCell="F15" sqref="F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7"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489</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344.25">
      <c r="A11" s="3">
        <v>1</v>
      </c>
      <c r="B11" s="14" t="s">
        <v>484</v>
      </c>
      <c r="C11" s="12"/>
      <c r="D11" s="12"/>
      <c r="E11" s="11" t="s">
        <v>12</v>
      </c>
      <c r="F11" s="15">
        <v>1800</v>
      </c>
      <c r="G11" s="12"/>
      <c r="H11" s="5">
        <f t="shared" ref="H11:H15" si="0">ROUND(F11*G11,2)</f>
        <v>0</v>
      </c>
      <c r="I11" s="12"/>
      <c r="J11" s="5">
        <f>+H11*I11%</f>
        <v>0</v>
      </c>
      <c r="K11" s="6">
        <f>ROUND(H11+J11,2)</f>
        <v>0</v>
      </c>
    </row>
    <row r="12" spans="1:11" ht="38.25">
      <c r="A12" s="3">
        <v>2</v>
      </c>
      <c r="B12" s="14" t="s">
        <v>485</v>
      </c>
      <c r="C12" s="12"/>
      <c r="D12" s="12"/>
      <c r="E12" s="11" t="s">
        <v>12</v>
      </c>
      <c r="F12" s="15">
        <v>20</v>
      </c>
      <c r="G12" s="12"/>
      <c r="H12" s="5">
        <f t="shared" si="0"/>
        <v>0</v>
      </c>
      <c r="I12" s="12"/>
      <c r="J12" s="5">
        <f t="shared" ref="J12:J15" si="1">+H12*I12%</f>
        <v>0</v>
      </c>
      <c r="K12" s="6">
        <f t="shared" ref="K12:K15" si="2">ROUND(H12+J12,2)</f>
        <v>0</v>
      </c>
    </row>
    <row r="13" spans="1:11">
      <c r="A13" s="3">
        <v>3</v>
      </c>
      <c r="B13" s="14" t="s">
        <v>486</v>
      </c>
      <c r="C13" s="12"/>
      <c r="D13" s="12"/>
      <c r="E13" s="11" t="s">
        <v>12</v>
      </c>
      <c r="F13" s="15">
        <v>2</v>
      </c>
      <c r="G13" s="12"/>
      <c r="H13" s="5">
        <f t="shared" si="0"/>
        <v>0</v>
      </c>
      <c r="I13" s="12"/>
      <c r="J13" s="5">
        <f t="shared" si="1"/>
        <v>0</v>
      </c>
      <c r="K13" s="6">
        <f t="shared" si="2"/>
        <v>0</v>
      </c>
    </row>
    <row r="14" spans="1:11">
      <c r="A14" s="3">
        <v>4</v>
      </c>
      <c r="B14" s="14" t="s">
        <v>487</v>
      </c>
      <c r="C14" s="12"/>
      <c r="D14" s="12"/>
      <c r="E14" s="11" t="s">
        <v>12</v>
      </c>
      <c r="F14" s="15">
        <v>2</v>
      </c>
      <c r="G14" s="12"/>
      <c r="H14" s="5">
        <f t="shared" si="0"/>
        <v>0</v>
      </c>
      <c r="I14" s="12"/>
      <c r="J14" s="5">
        <f t="shared" si="1"/>
        <v>0</v>
      </c>
      <c r="K14" s="6">
        <f t="shared" si="2"/>
        <v>0</v>
      </c>
    </row>
    <row r="15" spans="1:11">
      <c r="A15" s="3">
        <v>5</v>
      </c>
      <c r="B15" s="14" t="s">
        <v>488</v>
      </c>
      <c r="C15" s="12"/>
      <c r="D15" s="12"/>
      <c r="E15" s="11" t="s">
        <v>12</v>
      </c>
      <c r="F15" s="15">
        <v>20</v>
      </c>
      <c r="G15" s="12"/>
      <c r="H15" s="5">
        <f t="shared" si="0"/>
        <v>0</v>
      </c>
      <c r="I15" s="12"/>
      <c r="J15" s="5">
        <f t="shared" si="1"/>
        <v>0</v>
      </c>
      <c r="K15" s="6">
        <f t="shared" si="2"/>
        <v>0</v>
      </c>
    </row>
    <row r="16" spans="1:11" ht="15" thickBot="1">
      <c r="A16" s="2"/>
      <c r="B16" s="2"/>
      <c r="C16" s="2"/>
      <c r="D16" s="2"/>
      <c r="E16" s="70" t="s">
        <v>10</v>
      </c>
      <c r="F16" s="71"/>
      <c r="G16" s="72"/>
      <c r="H16" s="7">
        <f>SUM(H11:H15)</f>
        <v>0</v>
      </c>
      <c r="I16" s="2"/>
      <c r="J16" s="2"/>
      <c r="K16" s="7">
        <f>SUM(K11:K15)</f>
        <v>0</v>
      </c>
    </row>
    <row r="17" spans="1:11">
      <c r="A17" s="2"/>
      <c r="B17" s="46"/>
      <c r="C17" s="2"/>
      <c r="D17" s="2"/>
      <c r="E17" s="2"/>
      <c r="F17" s="2"/>
      <c r="G17" s="2"/>
      <c r="H17" s="2"/>
      <c r="I17" s="2"/>
      <c r="J17" s="2"/>
      <c r="K17" s="2"/>
    </row>
    <row r="18" spans="1:11">
      <c r="A18" s="2"/>
      <c r="B18" s="54"/>
      <c r="C18" s="2"/>
      <c r="D18" s="2"/>
      <c r="E18" s="2"/>
      <c r="F18" s="2"/>
      <c r="G18" s="2"/>
      <c r="H18" s="2"/>
      <c r="I18" s="2"/>
      <c r="J18" s="2"/>
      <c r="K18" s="2"/>
    </row>
    <row r="19" spans="1:11" ht="32.25" customHeight="1">
      <c r="A19" s="2"/>
      <c r="B19" s="2"/>
      <c r="C19" s="2"/>
      <c r="D19" s="2"/>
      <c r="E19" s="2"/>
      <c r="F19" s="2"/>
      <c r="G19" s="2"/>
      <c r="H19" s="73" t="s">
        <v>17</v>
      </c>
      <c r="I19" s="73"/>
      <c r="J19" s="73"/>
      <c r="K19" s="39"/>
    </row>
  </sheetData>
  <mergeCells count="17">
    <mergeCell ref="H19:J19"/>
    <mergeCell ref="F8:F9"/>
    <mergeCell ref="G8:G9"/>
    <mergeCell ref="H8:H9"/>
    <mergeCell ref="I8:J8"/>
    <mergeCell ref="K8:K9"/>
    <mergeCell ref="E16:G16"/>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D26" sqref="D2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7"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501</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293.25">
      <c r="A11" s="3">
        <v>1</v>
      </c>
      <c r="B11" s="14" t="s">
        <v>490</v>
      </c>
      <c r="C11" s="12"/>
      <c r="D11" s="12"/>
      <c r="E11" s="11" t="s">
        <v>12</v>
      </c>
      <c r="F11" s="15">
        <v>80</v>
      </c>
      <c r="G11" s="12"/>
      <c r="H11" s="5">
        <f t="shared" ref="H11:H21" si="0">ROUND(F11*G11,2)</f>
        <v>0</v>
      </c>
      <c r="I11" s="12"/>
      <c r="J11" s="5">
        <f>+H11*I11%</f>
        <v>0</v>
      </c>
      <c r="K11" s="6">
        <f>ROUND(H11+J11,2)</f>
        <v>0</v>
      </c>
    </row>
    <row r="12" spans="1:11" ht="293.25">
      <c r="A12" s="3">
        <v>2</v>
      </c>
      <c r="B12" s="14" t="s">
        <v>491</v>
      </c>
      <c r="C12" s="12"/>
      <c r="D12" s="12"/>
      <c r="E12" s="11" t="s">
        <v>12</v>
      </c>
      <c r="F12" s="15">
        <v>1400</v>
      </c>
      <c r="G12" s="12"/>
      <c r="H12" s="5">
        <f t="shared" si="0"/>
        <v>0</v>
      </c>
      <c r="I12" s="12"/>
      <c r="J12" s="5">
        <f t="shared" ref="J12:J21" si="1">+H12*I12%</f>
        <v>0</v>
      </c>
      <c r="K12" s="6">
        <f t="shared" ref="K12:K21" si="2">ROUND(H12+J12,2)</f>
        <v>0</v>
      </c>
    </row>
    <row r="13" spans="1:11" ht="293.25">
      <c r="A13" s="3">
        <v>3</v>
      </c>
      <c r="B13" s="14" t="s">
        <v>492</v>
      </c>
      <c r="C13" s="12"/>
      <c r="D13" s="12"/>
      <c r="E13" s="11" t="s">
        <v>12</v>
      </c>
      <c r="F13" s="15">
        <v>400</v>
      </c>
      <c r="G13" s="12"/>
      <c r="H13" s="5">
        <f t="shared" si="0"/>
        <v>0</v>
      </c>
      <c r="I13" s="12"/>
      <c r="J13" s="5">
        <f t="shared" si="1"/>
        <v>0</v>
      </c>
      <c r="K13" s="6">
        <f t="shared" si="2"/>
        <v>0</v>
      </c>
    </row>
    <row r="14" spans="1:11" ht="242.25">
      <c r="A14" s="3">
        <v>4</v>
      </c>
      <c r="B14" s="14" t="s">
        <v>493</v>
      </c>
      <c r="C14" s="12"/>
      <c r="D14" s="12"/>
      <c r="E14" s="11" t="s">
        <v>12</v>
      </c>
      <c r="F14" s="15">
        <v>1</v>
      </c>
      <c r="G14" s="12"/>
      <c r="H14" s="5">
        <f t="shared" si="0"/>
        <v>0</v>
      </c>
      <c r="I14" s="12"/>
      <c r="J14" s="5">
        <f t="shared" si="1"/>
        <v>0</v>
      </c>
      <c r="K14" s="6">
        <f t="shared" si="2"/>
        <v>0</v>
      </c>
    </row>
    <row r="15" spans="1:11" ht="242.25">
      <c r="A15" s="3">
        <v>5</v>
      </c>
      <c r="B15" s="14" t="s">
        <v>494</v>
      </c>
      <c r="C15" s="12"/>
      <c r="D15" s="12"/>
      <c r="E15" s="11" t="s">
        <v>12</v>
      </c>
      <c r="F15" s="15">
        <v>2</v>
      </c>
      <c r="G15" s="12"/>
      <c r="H15" s="5">
        <f t="shared" si="0"/>
        <v>0</v>
      </c>
      <c r="I15" s="12"/>
      <c r="J15" s="5">
        <f t="shared" si="1"/>
        <v>0</v>
      </c>
      <c r="K15" s="6">
        <f t="shared" si="2"/>
        <v>0</v>
      </c>
    </row>
    <row r="16" spans="1:11" ht="242.25">
      <c r="A16" s="3">
        <v>6</v>
      </c>
      <c r="B16" s="14" t="s">
        <v>495</v>
      </c>
      <c r="C16" s="12"/>
      <c r="D16" s="12"/>
      <c r="E16" s="11" t="s">
        <v>12</v>
      </c>
      <c r="F16" s="15">
        <v>1</v>
      </c>
      <c r="G16" s="12"/>
      <c r="H16" s="5">
        <f t="shared" si="0"/>
        <v>0</v>
      </c>
      <c r="I16" s="12"/>
      <c r="J16" s="5">
        <f t="shared" si="1"/>
        <v>0</v>
      </c>
      <c r="K16" s="6">
        <f t="shared" si="2"/>
        <v>0</v>
      </c>
    </row>
    <row r="17" spans="1:11" ht="63.75">
      <c r="A17" s="3">
        <v>7</v>
      </c>
      <c r="B17" s="14" t="s">
        <v>496</v>
      </c>
      <c r="C17" s="12"/>
      <c r="D17" s="12"/>
      <c r="E17" s="11" t="s">
        <v>12</v>
      </c>
      <c r="F17" s="15">
        <v>1800</v>
      </c>
      <c r="G17" s="12"/>
      <c r="H17" s="5">
        <f t="shared" si="0"/>
        <v>0</v>
      </c>
      <c r="I17" s="12"/>
      <c r="J17" s="5">
        <f t="shared" si="1"/>
        <v>0</v>
      </c>
      <c r="K17" s="6">
        <f t="shared" si="2"/>
        <v>0</v>
      </c>
    </row>
    <row r="18" spans="1:11" ht="38.25">
      <c r="A18" s="3">
        <v>8</v>
      </c>
      <c r="B18" s="14" t="s">
        <v>497</v>
      </c>
      <c r="C18" s="12"/>
      <c r="D18" s="12"/>
      <c r="E18" s="11" t="s">
        <v>12</v>
      </c>
      <c r="F18" s="15">
        <v>10</v>
      </c>
      <c r="G18" s="12"/>
      <c r="H18" s="5">
        <f t="shared" si="0"/>
        <v>0</v>
      </c>
      <c r="I18" s="12"/>
      <c r="J18" s="5">
        <f t="shared" si="1"/>
        <v>0</v>
      </c>
      <c r="K18" s="6">
        <f t="shared" si="2"/>
        <v>0</v>
      </c>
    </row>
    <row r="19" spans="1:11" ht="38.25">
      <c r="A19" s="3">
        <v>9</v>
      </c>
      <c r="B19" s="14" t="s">
        <v>498</v>
      </c>
      <c r="C19" s="12"/>
      <c r="D19" s="12"/>
      <c r="E19" s="11" t="s">
        <v>12</v>
      </c>
      <c r="F19" s="15">
        <v>1</v>
      </c>
      <c r="G19" s="12"/>
      <c r="H19" s="5">
        <f t="shared" si="0"/>
        <v>0</v>
      </c>
      <c r="I19" s="12"/>
      <c r="J19" s="5">
        <f t="shared" si="1"/>
        <v>0</v>
      </c>
      <c r="K19" s="6">
        <f t="shared" si="2"/>
        <v>0</v>
      </c>
    </row>
    <row r="20" spans="1:11" ht="38.25">
      <c r="A20" s="3">
        <v>10</v>
      </c>
      <c r="B20" s="14" t="s">
        <v>499</v>
      </c>
      <c r="C20" s="12"/>
      <c r="D20" s="12"/>
      <c r="E20" s="11" t="s">
        <v>12</v>
      </c>
      <c r="F20" s="15">
        <v>1</v>
      </c>
      <c r="G20" s="12"/>
      <c r="H20" s="5">
        <f t="shared" si="0"/>
        <v>0</v>
      </c>
      <c r="I20" s="12"/>
      <c r="J20" s="5">
        <f t="shared" si="1"/>
        <v>0</v>
      </c>
      <c r="K20" s="6">
        <f t="shared" si="2"/>
        <v>0</v>
      </c>
    </row>
    <row r="21" spans="1:11" ht="178.5">
      <c r="A21" s="3">
        <v>11</v>
      </c>
      <c r="B21" s="14" t="s">
        <v>500</v>
      </c>
      <c r="C21" s="12"/>
      <c r="D21" s="12"/>
      <c r="E21" s="11" t="s">
        <v>12</v>
      </c>
      <c r="F21" s="15">
        <v>800</v>
      </c>
      <c r="G21" s="12"/>
      <c r="H21" s="5">
        <f t="shared" si="0"/>
        <v>0</v>
      </c>
      <c r="I21" s="12"/>
      <c r="J21" s="5">
        <f t="shared" si="1"/>
        <v>0</v>
      </c>
      <c r="K21" s="6">
        <f t="shared" si="2"/>
        <v>0</v>
      </c>
    </row>
    <row r="22" spans="1:11" ht="15" thickBot="1">
      <c r="A22" s="2"/>
      <c r="B22" s="2"/>
      <c r="C22" s="2"/>
      <c r="D22" s="2"/>
      <c r="E22" s="70" t="s">
        <v>10</v>
      </c>
      <c r="F22" s="71"/>
      <c r="G22" s="72"/>
      <c r="H22" s="7">
        <f>SUM(H11:H21)</f>
        <v>0</v>
      </c>
      <c r="I22" s="2"/>
      <c r="J22" s="2"/>
      <c r="K22" s="7">
        <f>SUM(K11:K21)</f>
        <v>0</v>
      </c>
    </row>
    <row r="23" spans="1:11">
      <c r="A23" s="2"/>
      <c r="B23" s="46"/>
      <c r="C23" s="2"/>
      <c r="D23" s="2"/>
      <c r="E23" s="2"/>
      <c r="F23" s="2"/>
      <c r="G23" s="2"/>
      <c r="H23" s="2"/>
      <c r="I23" s="2"/>
      <c r="J23" s="2"/>
      <c r="K23" s="2"/>
    </row>
    <row r="24" spans="1:11">
      <c r="A24" s="2"/>
      <c r="B24" s="54"/>
      <c r="C24" s="2"/>
      <c r="D24" s="2"/>
      <c r="E24" s="2"/>
      <c r="F24" s="2"/>
      <c r="G24" s="2"/>
      <c r="H24" s="2"/>
      <c r="I24" s="2"/>
      <c r="J24" s="2"/>
      <c r="K24" s="2"/>
    </row>
    <row r="25" spans="1:11" ht="33" customHeight="1">
      <c r="A25" s="2"/>
      <c r="B25" s="2"/>
      <c r="C25" s="2"/>
      <c r="D25" s="2"/>
      <c r="E25" s="2"/>
      <c r="F25" s="2"/>
      <c r="G25" s="2"/>
      <c r="H25" s="73" t="s">
        <v>17</v>
      </c>
      <c r="I25" s="73"/>
      <c r="J25" s="73"/>
      <c r="K25" s="39"/>
    </row>
  </sheetData>
  <mergeCells count="17">
    <mergeCell ref="H25:J25"/>
    <mergeCell ref="F8:F9"/>
    <mergeCell ref="G8:G9"/>
    <mergeCell ref="H8:H9"/>
    <mergeCell ref="I8:J8"/>
    <mergeCell ref="K8:K9"/>
    <mergeCell ref="E22:G2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12" workbookViewId="0">
      <selection activeCell="E14" sqref="E14:G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5.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504</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267.75">
      <c r="A11" s="3">
        <v>1</v>
      </c>
      <c r="B11" s="14" t="s">
        <v>505</v>
      </c>
      <c r="C11" s="12"/>
      <c r="D11" s="12"/>
      <c r="E11" s="11" t="s">
        <v>12</v>
      </c>
      <c r="F11" s="15">
        <v>800</v>
      </c>
      <c r="G11" s="12"/>
      <c r="H11" s="5">
        <f t="shared" ref="H11:H13" si="0">ROUND(F11*G11,2)</f>
        <v>0</v>
      </c>
      <c r="I11" s="12"/>
      <c r="J11" s="5">
        <f>+H11*I11%</f>
        <v>0</v>
      </c>
      <c r="K11" s="6">
        <f>ROUND(H11+J11,2)</f>
        <v>0</v>
      </c>
    </row>
    <row r="12" spans="1:11" ht="306">
      <c r="A12" s="3">
        <v>2</v>
      </c>
      <c r="B12" s="14" t="s">
        <v>502</v>
      </c>
      <c r="C12" s="12"/>
      <c r="D12" s="12"/>
      <c r="E12" s="11" t="s">
        <v>12</v>
      </c>
      <c r="F12" s="15">
        <v>500</v>
      </c>
      <c r="G12" s="12"/>
      <c r="H12" s="5">
        <f t="shared" si="0"/>
        <v>0</v>
      </c>
      <c r="I12" s="12"/>
      <c r="J12" s="5">
        <f t="shared" ref="J12:J13" si="1">+H12*I12%</f>
        <v>0</v>
      </c>
      <c r="K12" s="6">
        <f t="shared" ref="K12:K13" si="2">ROUND(H12+J12,2)</f>
        <v>0</v>
      </c>
    </row>
    <row r="13" spans="1:11" ht="229.5">
      <c r="A13" s="3">
        <v>3</v>
      </c>
      <c r="B13" s="14" t="s">
        <v>503</v>
      </c>
      <c r="C13" s="12"/>
      <c r="D13" s="12"/>
      <c r="E13" s="11" t="s">
        <v>12</v>
      </c>
      <c r="F13" s="15">
        <v>150</v>
      </c>
      <c r="G13" s="12"/>
      <c r="H13" s="5">
        <f t="shared" si="0"/>
        <v>0</v>
      </c>
      <c r="I13" s="12"/>
      <c r="J13" s="5">
        <f t="shared" si="1"/>
        <v>0</v>
      </c>
      <c r="K13" s="6">
        <f t="shared" si="2"/>
        <v>0</v>
      </c>
    </row>
    <row r="14" spans="1:11" ht="15" thickBot="1">
      <c r="A14" s="2"/>
      <c r="B14" s="2"/>
      <c r="C14" s="2"/>
      <c r="D14" s="2"/>
      <c r="E14" s="70" t="s">
        <v>10</v>
      </c>
      <c r="F14" s="71"/>
      <c r="G14" s="72"/>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ht="33" customHeight="1">
      <c r="A17" s="2"/>
      <c r="B17" s="2"/>
      <c r="C17" s="2"/>
      <c r="D17" s="2"/>
      <c r="E17" s="2"/>
      <c r="F17" s="2"/>
      <c r="G17" s="2"/>
      <c r="H17" s="73" t="s">
        <v>17</v>
      </c>
      <c r="I17" s="73"/>
      <c r="J17" s="73"/>
      <c r="K17" s="39"/>
    </row>
  </sheetData>
  <mergeCells count="17">
    <mergeCell ref="H17:J17"/>
    <mergeCell ref="F8:F9"/>
    <mergeCell ref="G8:G9"/>
    <mergeCell ref="H8:H9"/>
    <mergeCell ref="I8:J8"/>
    <mergeCell ref="K8:K9"/>
    <mergeCell ref="E14:G1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13" workbookViewId="0">
      <selection activeCell="A18" sqref="A18:XFD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8.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508</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91.25">
      <c r="A11" s="3">
        <v>1</v>
      </c>
      <c r="B11" s="14" t="s">
        <v>509</v>
      </c>
      <c r="C11" s="12"/>
      <c r="D11" s="12"/>
      <c r="E11" s="11" t="s">
        <v>12</v>
      </c>
      <c r="F11" s="15">
        <v>6</v>
      </c>
      <c r="G11" s="12"/>
      <c r="H11" s="5">
        <f t="shared" ref="H11:H14" si="0">ROUND(F11*G11,2)</f>
        <v>0</v>
      </c>
      <c r="I11" s="12"/>
      <c r="J11" s="5">
        <f>+H11*I11%</f>
        <v>0</v>
      </c>
      <c r="K11" s="6">
        <f>ROUND(H11+J11,2)</f>
        <v>0</v>
      </c>
    </row>
    <row r="12" spans="1:11" ht="153">
      <c r="A12" s="3">
        <v>2</v>
      </c>
      <c r="B12" s="14" t="s">
        <v>506</v>
      </c>
      <c r="C12" s="12"/>
      <c r="D12" s="12"/>
      <c r="E12" s="11" t="s">
        <v>12</v>
      </c>
      <c r="F12" s="15">
        <v>5</v>
      </c>
      <c r="G12" s="12"/>
      <c r="H12" s="5">
        <f t="shared" si="0"/>
        <v>0</v>
      </c>
      <c r="I12" s="12"/>
      <c r="J12" s="5">
        <f t="shared" ref="J12:J14" si="1">+H12*I12%</f>
        <v>0</v>
      </c>
      <c r="K12" s="6">
        <f t="shared" ref="K12:K14" si="2">ROUND(H12+J12,2)</f>
        <v>0</v>
      </c>
    </row>
    <row r="13" spans="1:11" ht="242.25">
      <c r="A13" s="3">
        <v>3</v>
      </c>
      <c r="B13" s="14" t="s">
        <v>507</v>
      </c>
      <c r="C13" s="12"/>
      <c r="D13" s="12"/>
      <c r="E13" s="11" t="s">
        <v>12</v>
      </c>
      <c r="F13" s="15">
        <v>30</v>
      </c>
      <c r="G13" s="12"/>
      <c r="H13" s="5">
        <f t="shared" si="0"/>
        <v>0</v>
      </c>
      <c r="I13" s="12"/>
      <c r="J13" s="5">
        <f t="shared" si="1"/>
        <v>0</v>
      </c>
      <c r="K13" s="6">
        <f t="shared" si="2"/>
        <v>0</v>
      </c>
    </row>
    <row r="14" spans="1:11" ht="165.75">
      <c r="A14" s="3">
        <v>4</v>
      </c>
      <c r="B14" s="14" t="s">
        <v>510</v>
      </c>
      <c r="C14" s="12"/>
      <c r="D14" s="12"/>
      <c r="E14" s="11" t="s">
        <v>12</v>
      </c>
      <c r="F14" s="15">
        <v>100</v>
      </c>
      <c r="G14" s="12"/>
      <c r="H14" s="5">
        <f t="shared" si="0"/>
        <v>0</v>
      </c>
      <c r="I14" s="12"/>
      <c r="J14" s="5">
        <f t="shared" si="1"/>
        <v>0</v>
      </c>
      <c r="K14" s="6">
        <f t="shared" si="2"/>
        <v>0</v>
      </c>
    </row>
    <row r="15" spans="1:11" ht="15" thickBot="1">
      <c r="A15" s="2"/>
      <c r="B15" s="2"/>
      <c r="C15" s="2"/>
      <c r="D15" s="2"/>
      <c r="E15" s="70" t="s">
        <v>10</v>
      </c>
      <c r="F15" s="71"/>
      <c r="G15" s="72"/>
      <c r="H15" s="7">
        <f>SUM(H11:H14)</f>
        <v>0</v>
      </c>
      <c r="I15" s="2"/>
      <c r="J15" s="2"/>
      <c r="K15" s="7">
        <f>SUM(K11:K14)</f>
        <v>0</v>
      </c>
    </row>
    <row r="16" spans="1:11">
      <c r="A16" s="2"/>
      <c r="B16" s="46"/>
      <c r="C16" s="2"/>
      <c r="D16" s="2"/>
      <c r="E16" s="2"/>
      <c r="F16" s="2"/>
      <c r="G16" s="2"/>
      <c r="H16" s="2"/>
      <c r="I16" s="2"/>
      <c r="J16" s="2"/>
      <c r="K16" s="2"/>
    </row>
    <row r="17" spans="1:11">
      <c r="A17" s="2"/>
      <c r="B17" s="54"/>
      <c r="C17" s="2"/>
      <c r="D17" s="2"/>
      <c r="E17" s="2"/>
      <c r="F17" s="2"/>
      <c r="G17" s="2"/>
      <c r="H17" s="2"/>
      <c r="I17" s="2"/>
      <c r="J17" s="2"/>
      <c r="K17" s="2"/>
    </row>
    <row r="18" spans="1:11" ht="32.25" customHeight="1">
      <c r="A18" s="2"/>
      <c r="B18" s="2"/>
      <c r="C18" s="2"/>
      <c r="D18" s="2"/>
      <c r="E18" s="2"/>
      <c r="F18" s="2"/>
      <c r="G18" s="2"/>
      <c r="H18" s="73" t="s">
        <v>17</v>
      </c>
      <c r="I18" s="73"/>
      <c r="J18" s="73"/>
      <c r="K18" s="39"/>
    </row>
  </sheetData>
  <mergeCells count="17">
    <mergeCell ref="H18:J18"/>
    <mergeCell ref="F8:F9"/>
    <mergeCell ref="G8:G9"/>
    <mergeCell ref="H8:H9"/>
    <mergeCell ref="I8:J8"/>
    <mergeCell ref="K8:K9"/>
    <mergeCell ref="E15:G15"/>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D18" sqref="D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8.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511</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229.5">
      <c r="A11" s="3">
        <v>1</v>
      </c>
      <c r="B11" s="14" t="s">
        <v>512</v>
      </c>
      <c r="C11" s="12"/>
      <c r="D11" s="12"/>
      <c r="E11" s="11" t="s">
        <v>12</v>
      </c>
      <c r="F11" s="15">
        <v>20</v>
      </c>
      <c r="G11" s="12"/>
      <c r="H11" s="5">
        <f t="shared" ref="H11:H15" si="0">ROUND(F11*G11,2)</f>
        <v>0</v>
      </c>
      <c r="I11" s="12"/>
      <c r="J11" s="5">
        <f>+H11*I11%</f>
        <v>0</v>
      </c>
      <c r="K11" s="6">
        <f>ROUND(H11+J11,2)</f>
        <v>0</v>
      </c>
    </row>
    <row r="12" spans="1:11" ht="51">
      <c r="A12" s="3">
        <v>2</v>
      </c>
      <c r="B12" s="14" t="s">
        <v>513</v>
      </c>
      <c r="C12" s="12"/>
      <c r="D12" s="12"/>
      <c r="E12" s="11" t="s">
        <v>12</v>
      </c>
      <c r="F12" s="15">
        <v>30</v>
      </c>
      <c r="G12" s="12"/>
      <c r="H12" s="5">
        <f t="shared" si="0"/>
        <v>0</v>
      </c>
      <c r="I12" s="12"/>
      <c r="J12" s="5">
        <f t="shared" ref="J12:J15" si="1">+H12*I12%</f>
        <v>0</v>
      </c>
      <c r="K12" s="6">
        <f t="shared" ref="K12:K15" si="2">ROUND(H12+J12,2)</f>
        <v>0</v>
      </c>
    </row>
    <row r="13" spans="1:11" ht="63.75">
      <c r="A13" s="3">
        <v>3</v>
      </c>
      <c r="B13" s="14" t="s">
        <v>514</v>
      </c>
      <c r="C13" s="12"/>
      <c r="D13" s="12"/>
      <c r="E13" s="11" t="s">
        <v>12</v>
      </c>
      <c r="F13" s="15">
        <v>30</v>
      </c>
      <c r="G13" s="12"/>
      <c r="H13" s="5">
        <f t="shared" si="0"/>
        <v>0</v>
      </c>
      <c r="I13" s="12"/>
      <c r="J13" s="5">
        <f t="shared" si="1"/>
        <v>0</v>
      </c>
      <c r="K13" s="6">
        <f t="shared" si="2"/>
        <v>0</v>
      </c>
    </row>
    <row r="14" spans="1:11" ht="89.25">
      <c r="A14" s="3">
        <v>4</v>
      </c>
      <c r="B14" s="14" t="s">
        <v>515</v>
      </c>
      <c r="C14" s="12"/>
      <c r="D14" s="12"/>
      <c r="E14" s="11" t="s">
        <v>12</v>
      </c>
      <c r="F14" s="15">
        <v>30</v>
      </c>
      <c r="G14" s="12"/>
      <c r="H14" s="5">
        <f t="shared" si="0"/>
        <v>0</v>
      </c>
      <c r="I14" s="12"/>
      <c r="J14" s="5">
        <f t="shared" si="1"/>
        <v>0</v>
      </c>
      <c r="K14" s="6">
        <f t="shared" si="2"/>
        <v>0</v>
      </c>
    </row>
    <row r="15" spans="1:11" ht="76.5">
      <c r="A15" s="3">
        <v>5</v>
      </c>
      <c r="B15" s="14" t="s">
        <v>516</v>
      </c>
      <c r="C15" s="12"/>
      <c r="D15" s="12"/>
      <c r="E15" s="11" t="s">
        <v>12</v>
      </c>
      <c r="F15" s="15">
        <v>30</v>
      </c>
      <c r="G15" s="12"/>
      <c r="H15" s="5">
        <f t="shared" si="0"/>
        <v>0</v>
      </c>
      <c r="I15" s="12"/>
      <c r="J15" s="5">
        <f t="shared" si="1"/>
        <v>0</v>
      </c>
      <c r="K15" s="6">
        <f t="shared" si="2"/>
        <v>0</v>
      </c>
    </row>
    <row r="16" spans="1:11" ht="15" thickBot="1">
      <c r="A16" s="2"/>
      <c r="B16" s="2"/>
      <c r="C16" s="2"/>
      <c r="D16" s="2"/>
      <c r="E16" s="70" t="s">
        <v>10</v>
      </c>
      <c r="F16" s="71"/>
      <c r="G16" s="72"/>
      <c r="H16" s="7">
        <f>SUM(H11:H15)</f>
        <v>0</v>
      </c>
      <c r="I16" s="2"/>
      <c r="J16" s="2"/>
      <c r="K16" s="7">
        <f>SUM(K11:K15)</f>
        <v>0</v>
      </c>
    </row>
    <row r="17" spans="1:11">
      <c r="A17" s="2"/>
      <c r="B17" s="46"/>
      <c r="C17" s="2"/>
      <c r="D17" s="2"/>
      <c r="E17" s="2"/>
      <c r="F17" s="2"/>
      <c r="G17" s="2"/>
      <c r="H17" s="2"/>
      <c r="I17" s="2"/>
      <c r="J17" s="2"/>
      <c r="K17" s="2"/>
    </row>
    <row r="18" spans="1:11">
      <c r="A18" s="2"/>
      <c r="B18" s="54"/>
      <c r="C18" s="2"/>
      <c r="D18" s="2"/>
      <c r="E18" s="2"/>
      <c r="F18" s="2"/>
      <c r="G18" s="2"/>
      <c r="H18" s="2"/>
      <c r="I18" s="2"/>
      <c r="J18" s="2"/>
      <c r="K18" s="2"/>
    </row>
    <row r="19" spans="1:11" ht="30" customHeight="1">
      <c r="A19" s="2"/>
      <c r="B19" s="2"/>
      <c r="C19" s="2"/>
      <c r="D19" s="2"/>
      <c r="E19" s="2"/>
      <c r="F19" s="2"/>
      <c r="G19" s="2"/>
      <c r="H19" s="73" t="s">
        <v>17</v>
      </c>
      <c r="I19" s="73"/>
      <c r="J19" s="73"/>
      <c r="K19" s="39"/>
    </row>
  </sheetData>
  <mergeCells count="17">
    <mergeCell ref="H19:J19"/>
    <mergeCell ref="F8:F9"/>
    <mergeCell ref="G8:G9"/>
    <mergeCell ref="H8:H9"/>
    <mergeCell ref="I8:J8"/>
    <mergeCell ref="K8:K9"/>
    <mergeCell ref="E16:G16"/>
    <mergeCell ref="A1:K1"/>
    <mergeCell ref="A2:K2"/>
    <mergeCell ref="A3:K3"/>
    <mergeCell ref="A5:K5"/>
    <mergeCell ref="A6:K6"/>
    <mergeCell ref="A8:A9"/>
    <mergeCell ref="B8:B9"/>
    <mergeCell ref="C8:C9"/>
    <mergeCell ref="D8:D9"/>
    <mergeCell ref="E8:E9"/>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19" workbookViewId="0">
      <selection activeCell="A23" sqref="A23:XFD2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0"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523</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63.75">
      <c r="A11" s="3">
        <v>1</v>
      </c>
      <c r="B11" s="14" t="s">
        <v>524</v>
      </c>
      <c r="C11" s="12"/>
      <c r="D11" s="12"/>
      <c r="E11" s="11" t="s">
        <v>12</v>
      </c>
      <c r="F11" s="15">
        <v>600</v>
      </c>
      <c r="G11" s="12"/>
      <c r="H11" s="5">
        <f t="shared" ref="H11:H19" si="0">ROUND(F11*G11,2)</f>
        <v>0</v>
      </c>
      <c r="I11" s="12"/>
      <c r="J11" s="5">
        <f>+H11*I11%</f>
        <v>0</v>
      </c>
      <c r="K11" s="6">
        <f>ROUND(H11+J11,2)</f>
        <v>0</v>
      </c>
    </row>
    <row r="12" spans="1:11" ht="63.75">
      <c r="A12" s="3">
        <v>2</v>
      </c>
      <c r="B12" s="14" t="s">
        <v>525</v>
      </c>
      <c r="C12" s="12"/>
      <c r="D12" s="12"/>
      <c r="E12" s="11" t="s">
        <v>12</v>
      </c>
      <c r="F12" s="15">
        <v>600</v>
      </c>
      <c r="G12" s="12"/>
      <c r="H12" s="5">
        <f t="shared" si="0"/>
        <v>0</v>
      </c>
      <c r="I12" s="12"/>
      <c r="J12" s="5">
        <f>+H12*I12%</f>
        <v>0</v>
      </c>
      <c r="K12" s="6">
        <f>ROUND(H12+J12,2)</f>
        <v>0</v>
      </c>
    </row>
    <row r="13" spans="1:11" ht="127.5">
      <c r="A13" s="3">
        <v>3</v>
      </c>
      <c r="B13" s="14" t="s">
        <v>526</v>
      </c>
      <c r="C13" s="12"/>
      <c r="D13" s="12"/>
      <c r="E13" s="11" t="s">
        <v>12</v>
      </c>
      <c r="F13" s="15">
        <v>1400</v>
      </c>
      <c r="G13" s="12"/>
      <c r="H13" s="5">
        <f t="shared" si="0"/>
        <v>0</v>
      </c>
      <c r="I13" s="12"/>
      <c r="J13" s="5">
        <f t="shared" ref="J13:J19" si="1">+H13*I13%</f>
        <v>0</v>
      </c>
      <c r="K13" s="6">
        <f t="shared" ref="K13:K19" si="2">ROUND(H13+J13,2)</f>
        <v>0</v>
      </c>
    </row>
    <row r="14" spans="1:11" ht="165.75">
      <c r="A14" s="3">
        <v>4</v>
      </c>
      <c r="B14" s="14" t="s">
        <v>517</v>
      </c>
      <c r="C14" s="12"/>
      <c r="D14" s="12"/>
      <c r="E14" s="11" t="s">
        <v>16</v>
      </c>
      <c r="F14" s="15">
        <v>40</v>
      </c>
      <c r="G14" s="12"/>
      <c r="H14" s="5">
        <f t="shared" si="0"/>
        <v>0</v>
      </c>
      <c r="I14" s="12"/>
      <c r="J14" s="5">
        <f t="shared" si="1"/>
        <v>0</v>
      </c>
      <c r="K14" s="6">
        <f t="shared" si="2"/>
        <v>0</v>
      </c>
    </row>
    <row r="15" spans="1:11" ht="165.75">
      <c r="A15" s="3">
        <v>5</v>
      </c>
      <c r="B15" s="14" t="s">
        <v>518</v>
      </c>
      <c r="C15" s="12"/>
      <c r="D15" s="12"/>
      <c r="E15" s="11" t="s">
        <v>16</v>
      </c>
      <c r="F15" s="15">
        <v>14</v>
      </c>
      <c r="G15" s="12"/>
      <c r="H15" s="5">
        <f t="shared" si="0"/>
        <v>0</v>
      </c>
      <c r="I15" s="12"/>
      <c r="J15" s="5">
        <f t="shared" si="1"/>
        <v>0</v>
      </c>
      <c r="K15" s="6">
        <f t="shared" si="2"/>
        <v>0</v>
      </c>
    </row>
    <row r="16" spans="1:11" ht="204">
      <c r="A16" s="3">
        <v>6</v>
      </c>
      <c r="B16" s="14" t="s">
        <v>519</v>
      </c>
      <c r="C16" s="12"/>
      <c r="D16" s="12"/>
      <c r="E16" s="11" t="s">
        <v>16</v>
      </c>
      <c r="F16" s="15">
        <v>2</v>
      </c>
      <c r="G16" s="12"/>
      <c r="H16" s="5">
        <f t="shared" si="0"/>
        <v>0</v>
      </c>
      <c r="I16" s="12"/>
      <c r="J16" s="5">
        <f t="shared" si="1"/>
        <v>0</v>
      </c>
      <c r="K16" s="6">
        <f t="shared" si="2"/>
        <v>0</v>
      </c>
    </row>
    <row r="17" spans="1:11" ht="204">
      <c r="A17" s="3">
        <v>7</v>
      </c>
      <c r="B17" s="14" t="s">
        <v>520</v>
      </c>
      <c r="C17" s="12"/>
      <c r="D17" s="12"/>
      <c r="E17" s="11" t="s">
        <v>16</v>
      </c>
      <c r="F17" s="15">
        <v>50</v>
      </c>
      <c r="G17" s="12"/>
      <c r="H17" s="5">
        <f t="shared" si="0"/>
        <v>0</v>
      </c>
      <c r="I17" s="12"/>
      <c r="J17" s="5">
        <f t="shared" si="1"/>
        <v>0</v>
      </c>
      <c r="K17" s="6">
        <f t="shared" si="2"/>
        <v>0</v>
      </c>
    </row>
    <row r="18" spans="1:11" ht="165.75">
      <c r="A18" s="3">
        <v>8</v>
      </c>
      <c r="B18" s="14" t="s">
        <v>521</v>
      </c>
      <c r="C18" s="12"/>
      <c r="D18" s="12"/>
      <c r="E18" s="11" t="s">
        <v>16</v>
      </c>
      <c r="F18" s="15">
        <v>2</v>
      </c>
      <c r="G18" s="12"/>
      <c r="H18" s="5">
        <f t="shared" si="0"/>
        <v>0</v>
      </c>
      <c r="I18" s="12"/>
      <c r="J18" s="5">
        <f t="shared" si="1"/>
        <v>0</v>
      </c>
      <c r="K18" s="6">
        <f t="shared" si="2"/>
        <v>0</v>
      </c>
    </row>
    <row r="19" spans="1:11" ht="216.75">
      <c r="A19" s="3">
        <v>9</v>
      </c>
      <c r="B19" s="14" t="s">
        <v>522</v>
      </c>
      <c r="C19" s="12"/>
      <c r="D19" s="12"/>
      <c r="E19" s="11" t="s">
        <v>16</v>
      </c>
      <c r="F19" s="15">
        <v>10</v>
      </c>
      <c r="G19" s="12"/>
      <c r="H19" s="5">
        <f t="shared" si="0"/>
        <v>0</v>
      </c>
      <c r="I19" s="12"/>
      <c r="J19" s="5">
        <f t="shared" si="1"/>
        <v>0</v>
      </c>
      <c r="K19" s="6">
        <f t="shared" si="2"/>
        <v>0</v>
      </c>
    </row>
    <row r="20" spans="1:11" ht="15" thickBot="1">
      <c r="A20" s="2"/>
      <c r="B20" s="2"/>
      <c r="C20" s="2"/>
      <c r="D20" s="2"/>
      <c r="E20" s="70" t="s">
        <v>10</v>
      </c>
      <c r="F20" s="71"/>
      <c r="G20" s="72"/>
      <c r="H20" s="7">
        <f>SUM(H11:H19)</f>
        <v>0</v>
      </c>
      <c r="I20" s="2"/>
      <c r="J20" s="2"/>
      <c r="K20" s="7">
        <f>SUM(K11:K19)</f>
        <v>0</v>
      </c>
    </row>
    <row r="21" spans="1:11">
      <c r="A21" s="2"/>
      <c r="B21" s="46"/>
      <c r="C21" s="2"/>
      <c r="D21" s="2"/>
      <c r="E21" s="2"/>
      <c r="F21" s="2"/>
      <c r="G21" s="2"/>
      <c r="H21" s="2"/>
      <c r="I21" s="2"/>
      <c r="J21" s="2"/>
      <c r="K21" s="2"/>
    </row>
    <row r="22" spans="1:11">
      <c r="A22" s="2"/>
      <c r="B22" s="54"/>
      <c r="C22" s="2"/>
      <c r="D22" s="2"/>
      <c r="E22" s="2"/>
      <c r="F22" s="2"/>
      <c r="G22" s="2"/>
      <c r="H22" s="2"/>
      <c r="I22" s="2"/>
      <c r="J22" s="2"/>
      <c r="K22" s="2"/>
    </row>
    <row r="23" spans="1:11" ht="36.75" customHeight="1">
      <c r="A23" s="2"/>
      <c r="B23" s="2"/>
      <c r="C23" s="2"/>
      <c r="D23" s="2"/>
      <c r="E23" s="2"/>
      <c r="F23" s="2"/>
      <c r="G23" s="2"/>
      <c r="H23" s="73" t="s">
        <v>17</v>
      </c>
      <c r="I23" s="73"/>
      <c r="J23" s="73"/>
      <c r="K23" s="39"/>
    </row>
  </sheetData>
  <mergeCells count="17">
    <mergeCell ref="H23:J23"/>
    <mergeCell ref="F8:F9"/>
    <mergeCell ref="G8:G9"/>
    <mergeCell ref="H8:H9"/>
    <mergeCell ref="I8:J8"/>
    <mergeCell ref="K8:K9"/>
    <mergeCell ref="E20:G20"/>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8.5" customHeight="1">
      <c r="A3" s="65" t="s">
        <v>377</v>
      </c>
      <c r="B3" s="65"/>
      <c r="C3" s="65"/>
      <c r="D3" s="65"/>
      <c r="E3" s="65"/>
      <c r="F3" s="65"/>
      <c r="G3" s="65"/>
      <c r="H3" s="65"/>
      <c r="I3" s="65"/>
      <c r="J3" s="65"/>
      <c r="K3" s="65"/>
    </row>
    <row r="4" spans="1:11" ht="14.25" customHeight="1">
      <c r="A4" s="16"/>
      <c r="B4" s="16"/>
      <c r="C4" s="16"/>
      <c r="D4" s="16"/>
      <c r="E4" s="16"/>
      <c r="F4" s="16"/>
      <c r="G4" s="16"/>
      <c r="H4" s="16"/>
      <c r="I4" s="16"/>
      <c r="J4" s="16"/>
      <c r="K4" s="16"/>
    </row>
    <row r="5" spans="1:11">
      <c r="A5" s="66" t="s">
        <v>19</v>
      </c>
      <c r="B5" s="67"/>
      <c r="C5" s="67"/>
      <c r="D5" s="67"/>
      <c r="E5" s="67"/>
      <c r="F5" s="67"/>
      <c r="G5" s="67"/>
      <c r="H5" s="67"/>
      <c r="I5" s="67"/>
      <c r="J5" s="67"/>
      <c r="K5" s="67"/>
    </row>
    <row r="6" spans="1:11">
      <c r="A6" s="62" t="s">
        <v>15</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13" t="s">
        <v>11</v>
      </c>
      <c r="J9" s="13" t="s">
        <v>8</v>
      </c>
      <c r="K9" s="61"/>
    </row>
    <row r="10" spans="1:11">
      <c r="A10" s="9">
        <v>1</v>
      </c>
      <c r="B10" s="10">
        <v>2</v>
      </c>
      <c r="C10" s="10">
        <v>3</v>
      </c>
      <c r="D10" s="10">
        <v>4</v>
      </c>
      <c r="E10" s="10">
        <v>5</v>
      </c>
      <c r="F10" s="10">
        <v>6</v>
      </c>
      <c r="G10" s="10">
        <v>7</v>
      </c>
      <c r="H10" s="10">
        <v>8</v>
      </c>
      <c r="I10" s="10">
        <v>9</v>
      </c>
      <c r="J10" s="10">
        <v>10</v>
      </c>
      <c r="K10" s="10">
        <v>11</v>
      </c>
    </row>
    <row r="11" spans="1:11" ht="25.5">
      <c r="A11" s="18">
        <v>1</v>
      </c>
      <c r="B11" s="19" t="s">
        <v>60</v>
      </c>
      <c r="C11" s="20"/>
      <c r="D11" s="20"/>
      <c r="E11" s="21"/>
      <c r="F11" s="22"/>
      <c r="G11" s="20"/>
      <c r="H11" s="23"/>
      <c r="I11" s="20"/>
      <c r="J11" s="23"/>
      <c r="K11" s="24"/>
    </row>
    <row r="12" spans="1:11" ht="25.5">
      <c r="A12" s="3" t="s">
        <v>69</v>
      </c>
      <c r="B12" s="14" t="s">
        <v>61</v>
      </c>
      <c r="C12" s="12"/>
      <c r="D12" s="12"/>
      <c r="E12" s="11" t="s">
        <v>12</v>
      </c>
      <c r="F12" s="15">
        <v>5</v>
      </c>
      <c r="G12" s="12"/>
      <c r="H12" s="5">
        <f>ROUND(F12*G12,2)</f>
        <v>0</v>
      </c>
      <c r="I12" s="12"/>
      <c r="J12" s="5">
        <f t="shared" ref="J12:J38" si="0">+H12*I12%</f>
        <v>0</v>
      </c>
      <c r="K12" s="6">
        <f t="shared" ref="K12:K38" si="1">ROUND(H12+J12,2)</f>
        <v>0</v>
      </c>
    </row>
    <row r="13" spans="1:11">
      <c r="A13" s="3" t="s">
        <v>70</v>
      </c>
      <c r="B13" s="14" t="s">
        <v>62</v>
      </c>
      <c r="C13" s="12"/>
      <c r="D13" s="12"/>
      <c r="E13" s="11" t="s">
        <v>12</v>
      </c>
      <c r="F13" s="15">
        <v>3</v>
      </c>
      <c r="G13" s="12"/>
      <c r="H13" s="5">
        <f>ROUND(F13*G13,2)</f>
        <v>0</v>
      </c>
      <c r="I13" s="12"/>
      <c r="J13" s="5">
        <f t="shared" si="0"/>
        <v>0</v>
      </c>
      <c r="K13" s="6">
        <f t="shared" si="1"/>
        <v>0</v>
      </c>
    </row>
    <row r="14" spans="1:11" ht="25.5">
      <c r="A14" s="18">
        <v>2</v>
      </c>
      <c r="B14" s="19" t="s">
        <v>63</v>
      </c>
      <c r="C14" s="20"/>
      <c r="D14" s="20"/>
      <c r="E14" s="21"/>
      <c r="F14" s="22"/>
      <c r="G14" s="20"/>
      <c r="H14" s="23"/>
      <c r="I14" s="20"/>
      <c r="J14" s="23"/>
      <c r="K14" s="24"/>
    </row>
    <row r="15" spans="1:11">
      <c r="A15" s="3" t="s">
        <v>71</v>
      </c>
      <c r="B15" s="14" t="s">
        <v>64</v>
      </c>
      <c r="C15" s="12"/>
      <c r="D15" s="12"/>
      <c r="E15" s="11" t="s">
        <v>12</v>
      </c>
      <c r="F15" s="15">
        <v>2</v>
      </c>
      <c r="G15" s="12"/>
      <c r="H15" s="5">
        <f t="shared" ref="H15:H21" si="2">ROUND(F15*G15,2)</f>
        <v>0</v>
      </c>
      <c r="I15" s="12"/>
      <c r="J15" s="5">
        <f t="shared" si="0"/>
        <v>0</v>
      </c>
      <c r="K15" s="6">
        <f t="shared" si="1"/>
        <v>0</v>
      </c>
    </row>
    <row r="16" spans="1:11">
      <c r="A16" s="3" t="s">
        <v>72</v>
      </c>
      <c r="B16" s="14" t="s">
        <v>65</v>
      </c>
      <c r="C16" s="12"/>
      <c r="D16" s="12"/>
      <c r="E16" s="11" t="s">
        <v>12</v>
      </c>
      <c r="F16" s="15">
        <v>3</v>
      </c>
      <c r="G16" s="12"/>
      <c r="H16" s="5">
        <f t="shared" si="2"/>
        <v>0</v>
      </c>
      <c r="I16" s="12"/>
      <c r="J16" s="5">
        <f t="shared" si="0"/>
        <v>0</v>
      </c>
      <c r="K16" s="6">
        <f t="shared" si="1"/>
        <v>0</v>
      </c>
    </row>
    <row r="17" spans="1:11">
      <c r="A17" s="3" t="s">
        <v>73</v>
      </c>
      <c r="B17" s="14" t="s">
        <v>66</v>
      </c>
      <c r="C17" s="12"/>
      <c r="D17" s="12"/>
      <c r="E17" s="11" t="s">
        <v>12</v>
      </c>
      <c r="F17" s="15">
        <v>2</v>
      </c>
      <c r="G17" s="12"/>
      <c r="H17" s="5">
        <f t="shared" si="2"/>
        <v>0</v>
      </c>
      <c r="I17" s="12"/>
      <c r="J17" s="5">
        <f t="shared" si="0"/>
        <v>0</v>
      </c>
      <c r="K17" s="6">
        <f t="shared" si="1"/>
        <v>0</v>
      </c>
    </row>
    <row r="18" spans="1:11">
      <c r="A18" s="3" t="s">
        <v>74</v>
      </c>
      <c r="B18" s="14" t="s">
        <v>67</v>
      </c>
      <c r="C18" s="12"/>
      <c r="D18" s="12"/>
      <c r="E18" s="11" t="s">
        <v>12</v>
      </c>
      <c r="F18" s="15">
        <v>2</v>
      </c>
      <c r="G18" s="12"/>
      <c r="H18" s="5">
        <f t="shared" si="2"/>
        <v>0</v>
      </c>
      <c r="I18" s="12"/>
      <c r="J18" s="5">
        <f t="shared" si="0"/>
        <v>0</v>
      </c>
      <c r="K18" s="6">
        <f t="shared" si="1"/>
        <v>0</v>
      </c>
    </row>
    <row r="19" spans="1:11" ht="25.5">
      <c r="A19" s="3" t="s">
        <v>75</v>
      </c>
      <c r="B19" s="14" t="s">
        <v>68</v>
      </c>
      <c r="C19" s="12"/>
      <c r="D19" s="12"/>
      <c r="E19" s="11" t="s">
        <v>12</v>
      </c>
      <c r="F19" s="15">
        <v>2</v>
      </c>
      <c r="G19" s="12"/>
      <c r="H19" s="5">
        <f t="shared" si="2"/>
        <v>0</v>
      </c>
      <c r="I19" s="12"/>
      <c r="J19" s="5">
        <f t="shared" si="0"/>
        <v>0</v>
      </c>
      <c r="K19" s="6">
        <f t="shared" si="1"/>
        <v>0</v>
      </c>
    </row>
    <row r="20" spans="1:11" ht="38.25">
      <c r="A20" s="3">
        <v>3</v>
      </c>
      <c r="B20" s="14" t="s">
        <v>119</v>
      </c>
      <c r="C20" s="12"/>
      <c r="D20" s="12"/>
      <c r="E20" s="11" t="s">
        <v>57</v>
      </c>
      <c r="F20" s="15">
        <v>2</v>
      </c>
      <c r="G20" s="12"/>
      <c r="H20" s="5">
        <f t="shared" si="2"/>
        <v>0</v>
      </c>
      <c r="I20" s="12"/>
      <c r="J20" s="5">
        <f t="shared" si="0"/>
        <v>0</v>
      </c>
      <c r="K20" s="6">
        <f t="shared" si="1"/>
        <v>0</v>
      </c>
    </row>
    <row r="21" spans="1:11" ht="51">
      <c r="A21" s="3">
        <v>4</v>
      </c>
      <c r="B21" s="14" t="s">
        <v>76</v>
      </c>
      <c r="C21" s="12"/>
      <c r="D21" s="12"/>
      <c r="E21" s="11" t="s">
        <v>12</v>
      </c>
      <c r="F21" s="15">
        <v>12</v>
      </c>
      <c r="G21" s="12"/>
      <c r="H21" s="5">
        <f t="shared" si="2"/>
        <v>0</v>
      </c>
      <c r="I21" s="12"/>
      <c r="J21" s="5">
        <f t="shared" si="0"/>
        <v>0</v>
      </c>
      <c r="K21" s="6">
        <f t="shared" si="1"/>
        <v>0</v>
      </c>
    </row>
    <row r="22" spans="1:11" ht="25.5">
      <c r="A22" s="18">
        <v>5</v>
      </c>
      <c r="B22" s="19" t="s">
        <v>77</v>
      </c>
      <c r="C22" s="20"/>
      <c r="D22" s="20"/>
      <c r="E22" s="21"/>
      <c r="F22" s="22"/>
      <c r="G22" s="20"/>
      <c r="H22" s="23"/>
      <c r="I22" s="20"/>
      <c r="J22" s="23"/>
      <c r="K22" s="24"/>
    </row>
    <row r="23" spans="1:11" ht="25.5">
      <c r="A23" s="3" t="s">
        <v>78</v>
      </c>
      <c r="B23" s="14" t="s">
        <v>84</v>
      </c>
      <c r="C23" s="12"/>
      <c r="D23" s="12"/>
      <c r="E23" s="11" t="s">
        <v>12</v>
      </c>
      <c r="F23" s="15">
        <v>4</v>
      </c>
      <c r="G23" s="12"/>
      <c r="H23" s="5">
        <f>ROUND(F23*G23,2)</f>
        <v>0</v>
      </c>
      <c r="I23" s="12"/>
      <c r="J23" s="5">
        <f t="shared" si="0"/>
        <v>0</v>
      </c>
      <c r="K23" s="6">
        <f t="shared" si="1"/>
        <v>0</v>
      </c>
    </row>
    <row r="24" spans="1:11" ht="25.5">
      <c r="A24" s="3" t="s">
        <v>79</v>
      </c>
      <c r="B24" s="14" t="s">
        <v>85</v>
      </c>
      <c r="C24" s="12"/>
      <c r="D24" s="12"/>
      <c r="E24" s="11" t="s">
        <v>12</v>
      </c>
      <c r="F24" s="15">
        <v>2</v>
      </c>
      <c r="G24" s="12"/>
      <c r="H24" s="5">
        <f t="shared" ref="H24:H38" si="3">ROUND(F24*G24,2)</f>
        <v>0</v>
      </c>
      <c r="I24" s="12"/>
      <c r="J24" s="5">
        <f t="shared" si="0"/>
        <v>0</v>
      </c>
      <c r="K24" s="6">
        <f t="shared" si="1"/>
        <v>0</v>
      </c>
    </row>
    <row r="25" spans="1:11" ht="25.5">
      <c r="A25" s="3" t="s">
        <v>80</v>
      </c>
      <c r="B25" s="14" t="s">
        <v>86</v>
      </c>
      <c r="C25" s="12"/>
      <c r="D25" s="12"/>
      <c r="E25" s="11" t="s">
        <v>12</v>
      </c>
      <c r="F25" s="15">
        <v>4</v>
      </c>
      <c r="G25" s="12"/>
      <c r="H25" s="5">
        <f t="shared" si="3"/>
        <v>0</v>
      </c>
      <c r="I25" s="12"/>
      <c r="J25" s="5">
        <f t="shared" si="0"/>
        <v>0</v>
      </c>
      <c r="K25" s="6">
        <f t="shared" si="1"/>
        <v>0</v>
      </c>
    </row>
    <row r="26" spans="1:11" ht="25.5">
      <c r="A26" s="3" t="s">
        <v>81</v>
      </c>
      <c r="B26" s="14" t="s">
        <v>87</v>
      </c>
      <c r="C26" s="12"/>
      <c r="D26" s="12"/>
      <c r="E26" s="11" t="s">
        <v>12</v>
      </c>
      <c r="F26" s="15">
        <v>6</v>
      </c>
      <c r="G26" s="12"/>
      <c r="H26" s="5">
        <f t="shared" si="3"/>
        <v>0</v>
      </c>
      <c r="I26" s="12"/>
      <c r="J26" s="5">
        <f t="shared" si="0"/>
        <v>0</v>
      </c>
      <c r="K26" s="6">
        <f t="shared" si="1"/>
        <v>0</v>
      </c>
    </row>
    <row r="27" spans="1:11" ht="25.5">
      <c r="A27" s="3" t="s">
        <v>82</v>
      </c>
      <c r="B27" s="14" t="s">
        <v>88</v>
      </c>
      <c r="C27" s="12"/>
      <c r="D27" s="12"/>
      <c r="E27" s="11" t="s">
        <v>12</v>
      </c>
      <c r="F27" s="15">
        <v>2</v>
      </c>
      <c r="G27" s="12"/>
      <c r="H27" s="5">
        <f t="shared" si="3"/>
        <v>0</v>
      </c>
      <c r="I27" s="12"/>
      <c r="J27" s="5">
        <f t="shared" si="0"/>
        <v>0</v>
      </c>
      <c r="K27" s="6">
        <f t="shared" si="1"/>
        <v>0</v>
      </c>
    </row>
    <row r="28" spans="1:11" ht="25.5">
      <c r="A28" s="3" t="s">
        <v>83</v>
      </c>
      <c r="B28" s="14" t="s">
        <v>89</v>
      </c>
      <c r="C28" s="12"/>
      <c r="D28" s="12"/>
      <c r="E28" s="11" t="s">
        <v>12</v>
      </c>
      <c r="F28" s="15">
        <v>3</v>
      </c>
      <c r="G28" s="12"/>
      <c r="H28" s="5">
        <f t="shared" si="3"/>
        <v>0</v>
      </c>
      <c r="I28" s="12"/>
      <c r="J28" s="5">
        <f t="shared" si="0"/>
        <v>0</v>
      </c>
      <c r="K28" s="6">
        <f t="shared" si="1"/>
        <v>0</v>
      </c>
    </row>
    <row r="29" spans="1:11">
      <c r="A29" s="18">
        <v>6</v>
      </c>
      <c r="B29" s="19" t="s">
        <v>90</v>
      </c>
      <c r="C29" s="20"/>
      <c r="D29" s="20"/>
      <c r="E29" s="21"/>
      <c r="F29" s="22"/>
      <c r="G29" s="20"/>
      <c r="H29" s="23"/>
      <c r="I29" s="20"/>
      <c r="J29" s="23"/>
      <c r="K29" s="24"/>
    </row>
    <row r="30" spans="1:11" ht="25.5">
      <c r="A30" s="3" t="s">
        <v>91</v>
      </c>
      <c r="B30" s="14" t="s">
        <v>93</v>
      </c>
      <c r="C30" s="12"/>
      <c r="D30" s="12"/>
      <c r="E30" s="11" t="s">
        <v>12</v>
      </c>
      <c r="F30" s="15">
        <v>2</v>
      </c>
      <c r="G30" s="12"/>
      <c r="H30" s="5">
        <f t="shared" si="3"/>
        <v>0</v>
      </c>
      <c r="I30" s="12"/>
      <c r="J30" s="5">
        <f t="shared" si="0"/>
        <v>0</v>
      </c>
      <c r="K30" s="6">
        <f t="shared" si="1"/>
        <v>0</v>
      </c>
    </row>
    <row r="31" spans="1:11" ht="25.5">
      <c r="A31" s="3" t="s">
        <v>92</v>
      </c>
      <c r="B31" s="14" t="s">
        <v>120</v>
      </c>
      <c r="C31" s="12"/>
      <c r="D31" s="12"/>
      <c r="E31" s="11" t="s">
        <v>12</v>
      </c>
      <c r="F31" s="15">
        <v>2</v>
      </c>
      <c r="G31" s="12"/>
      <c r="H31" s="5">
        <f t="shared" si="3"/>
        <v>0</v>
      </c>
      <c r="I31" s="12"/>
      <c r="J31" s="5">
        <f t="shared" si="0"/>
        <v>0</v>
      </c>
      <c r="K31" s="6">
        <f t="shared" si="1"/>
        <v>0</v>
      </c>
    </row>
    <row r="32" spans="1:11" ht="25.5">
      <c r="A32" s="3" t="s">
        <v>122</v>
      </c>
      <c r="B32" s="14" t="s">
        <v>94</v>
      </c>
      <c r="C32" s="12"/>
      <c r="D32" s="12"/>
      <c r="E32" s="11" t="s">
        <v>12</v>
      </c>
      <c r="F32" s="15">
        <v>2</v>
      </c>
      <c r="G32" s="12"/>
      <c r="H32" s="5">
        <f t="shared" si="3"/>
        <v>0</v>
      </c>
      <c r="I32" s="12"/>
      <c r="J32" s="5">
        <f t="shared" si="0"/>
        <v>0</v>
      </c>
      <c r="K32" s="6">
        <f t="shared" si="1"/>
        <v>0</v>
      </c>
    </row>
    <row r="33" spans="1:11" ht="25.5">
      <c r="A33" s="3" t="s">
        <v>121</v>
      </c>
      <c r="B33" s="14" t="s">
        <v>123</v>
      </c>
      <c r="C33" s="12"/>
      <c r="D33" s="12"/>
      <c r="E33" s="11" t="s">
        <v>12</v>
      </c>
      <c r="F33" s="15">
        <v>1</v>
      </c>
      <c r="G33" s="12"/>
      <c r="H33" s="5">
        <f t="shared" si="3"/>
        <v>0</v>
      </c>
      <c r="I33" s="12"/>
      <c r="J33" s="5">
        <f t="shared" si="0"/>
        <v>0</v>
      </c>
      <c r="K33" s="6">
        <f t="shared" si="1"/>
        <v>0</v>
      </c>
    </row>
    <row r="34" spans="1:11" ht="63.75">
      <c r="A34" s="3">
        <v>7</v>
      </c>
      <c r="B34" s="14" t="s">
        <v>95</v>
      </c>
      <c r="C34" s="12"/>
      <c r="D34" s="12"/>
      <c r="E34" s="11" t="s">
        <v>12</v>
      </c>
      <c r="F34" s="15">
        <v>120</v>
      </c>
      <c r="G34" s="12"/>
      <c r="H34" s="5">
        <f t="shared" si="3"/>
        <v>0</v>
      </c>
      <c r="I34" s="12"/>
      <c r="J34" s="5">
        <f t="shared" si="0"/>
        <v>0</v>
      </c>
      <c r="K34" s="6">
        <f t="shared" si="1"/>
        <v>0</v>
      </c>
    </row>
    <row r="35" spans="1:11" ht="25.5">
      <c r="A35" s="18">
        <v>8</v>
      </c>
      <c r="B35" s="19" t="s">
        <v>96</v>
      </c>
      <c r="C35" s="20"/>
      <c r="D35" s="20"/>
      <c r="E35" s="21"/>
      <c r="F35" s="22"/>
      <c r="G35" s="20"/>
      <c r="H35" s="23"/>
      <c r="I35" s="20"/>
      <c r="J35" s="23"/>
      <c r="K35" s="24"/>
    </row>
    <row r="36" spans="1:11" ht="25.5">
      <c r="A36" s="3" t="s">
        <v>97</v>
      </c>
      <c r="B36" s="14" t="s">
        <v>99</v>
      </c>
      <c r="C36" s="12"/>
      <c r="D36" s="12"/>
      <c r="E36" s="11" t="s">
        <v>12</v>
      </c>
      <c r="F36" s="15">
        <v>20</v>
      </c>
      <c r="G36" s="12"/>
      <c r="H36" s="5">
        <f t="shared" si="3"/>
        <v>0</v>
      </c>
      <c r="I36" s="12"/>
      <c r="J36" s="5">
        <f t="shared" si="0"/>
        <v>0</v>
      </c>
      <c r="K36" s="6">
        <f t="shared" si="1"/>
        <v>0</v>
      </c>
    </row>
    <row r="37" spans="1:11">
      <c r="A37" s="3" t="s">
        <v>98</v>
      </c>
      <c r="B37" s="14" t="s">
        <v>100</v>
      </c>
      <c r="C37" s="12"/>
      <c r="D37" s="12"/>
      <c r="E37" s="11" t="s">
        <v>12</v>
      </c>
      <c r="F37" s="15">
        <v>4</v>
      </c>
      <c r="G37" s="12"/>
      <c r="H37" s="5">
        <f t="shared" si="3"/>
        <v>0</v>
      </c>
      <c r="I37" s="12"/>
      <c r="J37" s="5">
        <f t="shared" si="0"/>
        <v>0</v>
      </c>
      <c r="K37" s="6">
        <f t="shared" si="1"/>
        <v>0</v>
      </c>
    </row>
    <row r="38" spans="1:11" ht="25.5">
      <c r="A38" s="3">
        <v>9</v>
      </c>
      <c r="B38" s="14" t="s">
        <v>101</v>
      </c>
      <c r="C38" s="12"/>
      <c r="D38" s="12"/>
      <c r="E38" s="11" t="s">
        <v>12</v>
      </c>
      <c r="F38" s="15">
        <v>1</v>
      </c>
      <c r="G38" s="12"/>
      <c r="H38" s="5">
        <f t="shared" si="3"/>
        <v>0</v>
      </c>
      <c r="I38" s="12"/>
      <c r="J38" s="5">
        <f t="shared" si="0"/>
        <v>0</v>
      </c>
      <c r="K38" s="6">
        <f t="shared" si="1"/>
        <v>0</v>
      </c>
    </row>
    <row r="39" spans="1:11" ht="15" thickBot="1">
      <c r="A39" s="2"/>
      <c r="B39" s="2"/>
      <c r="C39" s="2"/>
      <c r="D39" s="2"/>
      <c r="E39" s="70" t="s">
        <v>10</v>
      </c>
      <c r="F39" s="71"/>
      <c r="G39" s="72"/>
      <c r="H39" s="7">
        <f>SUM(H11:H38)</f>
        <v>0</v>
      </c>
      <c r="I39" s="2"/>
      <c r="J39" s="2"/>
      <c r="K39" s="7">
        <f>SUM(K11:K38)</f>
        <v>0</v>
      </c>
    </row>
    <row r="40" spans="1:11">
      <c r="A40" s="2"/>
      <c r="B40" s="2"/>
      <c r="C40" s="2"/>
      <c r="D40" s="2"/>
      <c r="E40" s="2"/>
      <c r="F40" s="2"/>
      <c r="G40" s="2"/>
      <c r="H40" s="2"/>
      <c r="I40" s="2"/>
      <c r="J40" s="2"/>
      <c r="K40" s="2"/>
    </row>
    <row r="41" spans="1:11" ht="9.75" customHeight="1">
      <c r="A41" s="2"/>
      <c r="B41" s="2"/>
      <c r="C41" s="2"/>
      <c r="D41" s="2"/>
      <c r="E41" s="2"/>
      <c r="F41" s="2"/>
      <c r="G41" s="2"/>
      <c r="H41" s="2"/>
      <c r="I41" s="2"/>
      <c r="J41" s="2"/>
      <c r="K41" s="2"/>
    </row>
    <row r="42" spans="1:11" ht="41.25" customHeight="1">
      <c r="A42" s="2"/>
      <c r="B42" s="2"/>
      <c r="C42" s="2"/>
      <c r="D42" s="2"/>
      <c r="E42" s="2"/>
      <c r="F42" s="2"/>
      <c r="G42" s="2"/>
      <c r="H42" s="73" t="s">
        <v>17</v>
      </c>
      <c r="I42" s="73"/>
      <c r="J42" s="73"/>
      <c r="K42" s="8"/>
    </row>
  </sheetData>
  <mergeCells count="17">
    <mergeCell ref="H42:J42"/>
    <mergeCell ref="F8:F9"/>
    <mergeCell ref="G8:G9"/>
    <mergeCell ref="H8:H9"/>
    <mergeCell ref="I8:J8"/>
    <mergeCell ref="K8:K9"/>
    <mergeCell ref="E39:G39"/>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A7" sqref="A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3.2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530</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38.25">
      <c r="A11" s="3">
        <v>1</v>
      </c>
      <c r="B11" s="14" t="s">
        <v>528</v>
      </c>
      <c r="C11" s="12"/>
      <c r="D11" s="12"/>
      <c r="E11" s="11" t="s">
        <v>12</v>
      </c>
      <c r="F11" s="15">
        <v>300</v>
      </c>
      <c r="G11" s="12"/>
      <c r="H11" s="5">
        <f t="shared" ref="H11:H13" si="0">ROUND(F11*G11,2)</f>
        <v>0</v>
      </c>
      <c r="I11" s="12"/>
      <c r="J11" s="5">
        <f>+H11*I11%</f>
        <v>0</v>
      </c>
      <c r="K11" s="6">
        <f>ROUND(H11+J11,2)</f>
        <v>0</v>
      </c>
    </row>
    <row r="12" spans="1:11" ht="38.25">
      <c r="A12" s="3">
        <v>2</v>
      </c>
      <c r="B12" s="14" t="s">
        <v>529</v>
      </c>
      <c r="C12" s="12"/>
      <c r="D12" s="12"/>
      <c r="E12" s="11" t="s">
        <v>12</v>
      </c>
      <c r="F12" s="15">
        <v>10</v>
      </c>
      <c r="G12" s="12"/>
      <c r="H12" s="5">
        <f t="shared" si="0"/>
        <v>0</v>
      </c>
      <c r="I12" s="12"/>
      <c r="J12" s="5">
        <f t="shared" ref="J12:J13" si="1">+H12*I12%</f>
        <v>0</v>
      </c>
      <c r="K12" s="6">
        <f t="shared" ref="K12:K13" si="2">ROUND(H12+J12,2)</f>
        <v>0</v>
      </c>
    </row>
    <row r="13" spans="1:11" ht="38.25">
      <c r="A13" s="3">
        <v>3</v>
      </c>
      <c r="B13" s="14" t="s">
        <v>527</v>
      </c>
      <c r="C13" s="12"/>
      <c r="D13" s="12"/>
      <c r="E13" s="11" t="s">
        <v>12</v>
      </c>
      <c r="F13" s="15">
        <v>600</v>
      </c>
      <c r="G13" s="12"/>
      <c r="H13" s="5">
        <f t="shared" si="0"/>
        <v>0</v>
      </c>
      <c r="I13" s="12"/>
      <c r="J13" s="5">
        <f t="shared" si="1"/>
        <v>0</v>
      </c>
      <c r="K13" s="6">
        <f t="shared" si="2"/>
        <v>0</v>
      </c>
    </row>
    <row r="14" spans="1:11" ht="15" thickBot="1">
      <c r="A14" s="2"/>
      <c r="B14" s="2"/>
      <c r="C14" s="2"/>
      <c r="D14" s="2"/>
      <c r="E14" s="70" t="s">
        <v>10</v>
      </c>
      <c r="F14" s="71"/>
      <c r="G14" s="72"/>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ht="30" customHeight="1">
      <c r="A17" s="2"/>
      <c r="B17" s="2"/>
      <c r="C17" s="2"/>
      <c r="D17" s="2"/>
      <c r="E17" s="2"/>
      <c r="F17" s="2"/>
      <c r="G17" s="2"/>
      <c r="H17" s="73" t="s">
        <v>17</v>
      </c>
      <c r="I17" s="73"/>
      <c r="J17" s="73"/>
      <c r="K17" s="39"/>
    </row>
  </sheetData>
  <mergeCells count="17">
    <mergeCell ref="H17:J17"/>
    <mergeCell ref="F8:F9"/>
    <mergeCell ref="G8:G9"/>
    <mergeCell ref="H8:H9"/>
    <mergeCell ref="I8:J8"/>
    <mergeCell ref="K8:K9"/>
    <mergeCell ref="E14:G1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G12" sqref="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7.7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533</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40.25">
      <c r="A11" s="3">
        <v>1</v>
      </c>
      <c r="B11" s="14" t="s">
        <v>531</v>
      </c>
      <c r="C11" s="12"/>
      <c r="D11" s="12"/>
      <c r="E11" s="11" t="s">
        <v>12</v>
      </c>
      <c r="F11" s="15">
        <v>6</v>
      </c>
      <c r="G11" s="12"/>
      <c r="H11" s="5">
        <f t="shared" ref="H11:H12" si="0">ROUND(F11*G11,2)</f>
        <v>0</v>
      </c>
      <c r="I11" s="12"/>
      <c r="J11" s="5">
        <f>+H11*I11%</f>
        <v>0</v>
      </c>
      <c r="K11" s="6">
        <f>ROUND(H11+J11,2)</f>
        <v>0</v>
      </c>
    </row>
    <row r="12" spans="1:11" ht="127.5">
      <c r="A12" s="3">
        <v>2</v>
      </c>
      <c r="B12" s="14" t="s">
        <v>532</v>
      </c>
      <c r="C12" s="12"/>
      <c r="D12" s="12"/>
      <c r="E12" s="11" t="s">
        <v>12</v>
      </c>
      <c r="F12" s="15">
        <v>1000</v>
      </c>
      <c r="G12" s="12"/>
      <c r="H12" s="5">
        <f t="shared" si="0"/>
        <v>0</v>
      </c>
      <c r="I12" s="12"/>
      <c r="J12" s="5">
        <f t="shared" ref="J12" si="1">+H12*I12%</f>
        <v>0</v>
      </c>
      <c r="K12" s="6">
        <f t="shared" ref="K12" si="2">ROUND(H12+J12,2)</f>
        <v>0</v>
      </c>
    </row>
    <row r="13" spans="1:11" ht="15" thickBot="1">
      <c r="A13" s="2"/>
      <c r="B13" s="2"/>
      <c r="C13" s="2"/>
      <c r="D13" s="2"/>
      <c r="E13" s="70" t="s">
        <v>10</v>
      </c>
      <c r="F13" s="71"/>
      <c r="G13" s="72"/>
      <c r="H13" s="7">
        <f>SUM(H11:H12)</f>
        <v>0</v>
      </c>
      <c r="I13" s="2"/>
      <c r="J13" s="2"/>
      <c r="K13" s="7">
        <f>SUM(K11:K12)</f>
        <v>0</v>
      </c>
    </row>
    <row r="14" spans="1:11">
      <c r="A14" s="2"/>
      <c r="B14" s="46"/>
      <c r="C14" s="2"/>
      <c r="D14" s="2"/>
      <c r="E14" s="2"/>
      <c r="F14" s="2"/>
      <c r="G14" s="2"/>
      <c r="H14" s="2"/>
      <c r="I14" s="2"/>
      <c r="J14" s="2"/>
      <c r="K14" s="2"/>
    </row>
    <row r="15" spans="1:11">
      <c r="A15" s="2"/>
      <c r="B15" s="54"/>
      <c r="C15" s="2"/>
      <c r="D15" s="2"/>
      <c r="E15" s="2"/>
      <c r="F15" s="2"/>
      <c r="G15" s="2"/>
      <c r="H15" s="2"/>
      <c r="I15" s="2"/>
      <c r="J15" s="2"/>
      <c r="K15" s="2"/>
    </row>
    <row r="16" spans="1:11" ht="32.25" customHeight="1">
      <c r="A16" s="2"/>
      <c r="B16" s="2"/>
      <c r="C16" s="2"/>
      <c r="D16" s="2"/>
      <c r="E16" s="2"/>
      <c r="F16" s="2"/>
      <c r="G16" s="2"/>
      <c r="H16" s="73" t="s">
        <v>17</v>
      </c>
      <c r="I16" s="73"/>
      <c r="J16" s="73"/>
      <c r="K16" s="39"/>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B18" sqref="B17:B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3.2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534</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40.25">
      <c r="A11" s="3">
        <v>1</v>
      </c>
      <c r="B11" s="14" t="s">
        <v>535</v>
      </c>
      <c r="C11" s="12"/>
      <c r="D11" s="12"/>
      <c r="E11" s="11" t="s">
        <v>12</v>
      </c>
      <c r="F11" s="15">
        <v>5</v>
      </c>
      <c r="G11" s="12"/>
      <c r="H11" s="5">
        <f t="shared" ref="H11:H13" si="0">ROUND(F11*G11,2)</f>
        <v>0</v>
      </c>
      <c r="I11" s="12"/>
      <c r="J11" s="5">
        <f>+H11*I11%</f>
        <v>0</v>
      </c>
      <c r="K11" s="6">
        <f>ROUND(H11+J11,2)</f>
        <v>0</v>
      </c>
    </row>
    <row r="12" spans="1:11" ht="89.25">
      <c r="A12" s="3">
        <v>2</v>
      </c>
      <c r="B12" s="14" t="s">
        <v>536</v>
      </c>
      <c r="C12" s="12"/>
      <c r="D12" s="12"/>
      <c r="E12" s="11" t="s">
        <v>12</v>
      </c>
      <c r="F12" s="15">
        <v>600</v>
      </c>
      <c r="G12" s="12"/>
      <c r="H12" s="5">
        <f t="shared" si="0"/>
        <v>0</v>
      </c>
      <c r="I12" s="12"/>
      <c r="J12" s="5">
        <f t="shared" ref="J12:J13" si="1">+H12*I12%</f>
        <v>0</v>
      </c>
      <c r="K12" s="6">
        <f t="shared" ref="K12:K13" si="2">ROUND(H12+J12,2)</f>
        <v>0</v>
      </c>
    </row>
    <row r="13" spans="1:11" ht="89.25">
      <c r="A13" s="3">
        <v>3</v>
      </c>
      <c r="B13" s="14" t="s">
        <v>537</v>
      </c>
      <c r="C13" s="12"/>
      <c r="D13" s="12"/>
      <c r="E13" s="11" t="s">
        <v>12</v>
      </c>
      <c r="F13" s="15">
        <v>10</v>
      </c>
      <c r="G13" s="12"/>
      <c r="H13" s="5">
        <f t="shared" si="0"/>
        <v>0</v>
      </c>
      <c r="I13" s="12"/>
      <c r="J13" s="5">
        <f t="shared" si="1"/>
        <v>0</v>
      </c>
      <c r="K13" s="6">
        <f t="shared" si="2"/>
        <v>0</v>
      </c>
    </row>
    <row r="14" spans="1:11" ht="15" thickBot="1">
      <c r="A14" s="2"/>
      <c r="B14" s="2"/>
      <c r="C14" s="2"/>
      <c r="D14" s="2"/>
      <c r="E14" s="70" t="s">
        <v>10</v>
      </c>
      <c r="F14" s="71"/>
      <c r="G14" s="72"/>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ht="30.75" customHeight="1">
      <c r="A17" s="2"/>
      <c r="B17" s="2"/>
      <c r="C17" s="2"/>
      <c r="D17" s="2"/>
      <c r="E17" s="2"/>
      <c r="F17" s="2"/>
      <c r="G17" s="2"/>
      <c r="H17" s="73" t="s">
        <v>17</v>
      </c>
      <c r="I17" s="73"/>
      <c r="J17" s="73"/>
      <c r="K17" s="39"/>
    </row>
  </sheetData>
  <mergeCells count="17">
    <mergeCell ref="H17:J17"/>
    <mergeCell ref="F8:F9"/>
    <mergeCell ref="G8:G9"/>
    <mergeCell ref="H8:H9"/>
    <mergeCell ref="I8:J8"/>
    <mergeCell ref="K8:K9"/>
    <mergeCell ref="E14:G1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B13" sqref="B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1.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538</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216.75">
      <c r="A11" s="3">
        <v>1</v>
      </c>
      <c r="B11" s="14" t="s">
        <v>539</v>
      </c>
      <c r="C11" s="12"/>
      <c r="D11" s="12"/>
      <c r="E11" s="11" t="s">
        <v>12</v>
      </c>
      <c r="F11" s="15">
        <v>4</v>
      </c>
      <c r="G11" s="12"/>
      <c r="H11" s="5">
        <f t="shared" ref="H11:H12" si="0">ROUND(F11*G11,2)</f>
        <v>0</v>
      </c>
      <c r="I11" s="12"/>
      <c r="J11" s="5">
        <f>+H11*I11%</f>
        <v>0</v>
      </c>
      <c r="K11" s="6">
        <f>ROUND(H11+J11,2)</f>
        <v>0</v>
      </c>
    </row>
    <row r="12" spans="1:11" ht="255">
      <c r="A12" s="3">
        <v>2</v>
      </c>
      <c r="B12" s="14" t="s">
        <v>540</v>
      </c>
      <c r="C12" s="12"/>
      <c r="D12" s="12"/>
      <c r="E12" s="11" t="s">
        <v>12</v>
      </c>
      <c r="F12" s="15">
        <v>40</v>
      </c>
      <c r="G12" s="12"/>
      <c r="H12" s="5">
        <f t="shared" si="0"/>
        <v>0</v>
      </c>
      <c r="I12" s="12"/>
      <c r="J12" s="5">
        <f t="shared" ref="J12" si="1">+H12*I12%</f>
        <v>0</v>
      </c>
      <c r="K12" s="6">
        <f t="shared" ref="K12" si="2">ROUND(H12+J12,2)</f>
        <v>0</v>
      </c>
    </row>
    <row r="13" spans="1:11" ht="15" thickBot="1">
      <c r="A13" s="2"/>
      <c r="B13" s="2"/>
      <c r="C13" s="2"/>
      <c r="D13" s="2"/>
      <c r="E13" s="70" t="s">
        <v>10</v>
      </c>
      <c r="F13" s="71"/>
      <c r="G13" s="72"/>
      <c r="H13" s="7">
        <f>SUM(H11:H12)</f>
        <v>0</v>
      </c>
      <c r="I13" s="2"/>
      <c r="J13" s="2"/>
      <c r="K13" s="7">
        <f>SUM(K11:K12)</f>
        <v>0</v>
      </c>
    </row>
    <row r="14" spans="1:11">
      <c r="A14" s="2"/>
      <c r="B14" s="46"/>
      <c r="C14" s="2"/>
      <c r="D14" s="2"/>
      <c r="E14" s="2"/>
      <c r="F14" s="2"/>
      <c r="G14" s="2"/>
      <c r="H14" s="2"/>
      <c r="I14" s="2"/>
      <c r="J14" s="2"/>
      <c r="K14" s="2"/>
    </row>
    <row r="15" spans="1:11">
      <c r="A15" s="2"/>
      <c r="B15" s="54"/>
      <c r="C15" s="2"/>
      <c r="D15" s="2"/>
      <c r="E15" s="2"/>
      <c r="F15" s="2"/>
      <c r="G15" s="2"/>
      <c r="H15" s="2"/>
      <c r="I15" s="2"/>
      <c r="J15" s="2"/>
      <c r="K15" s="2"/>
    </row>
    <row r="16" spans="1:11" ht="33.75" customHeight="1">
      <c r="A16" s="2"/>
      <c r="B16" s="2"/>
      <c r="C16" s="2"/>
      <c r="D16" s="2"/>
      <c r="E16" s="2"/>
      <c r="F16" s="2"/>
      <c r="G16" s="2"/>
      <c r="H16" s="73" t="s">
        <v>17</v>
      </c>
      <c r="I16" s="73"/>
      <c r="J16" s="73"/>
      <c r="K16" s="39"/>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F11" sqref="F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0.7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541</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27.5">
      <c r="A11" s="3">
        <v>1</v>
      </c>
      <c r="B11" s="14" t="s">
        <v>542</v>
      </c>
      <c r="C11" s="12"/>
      <c r="D11" s="12"/>
      <c r="E11" s="11" t="s">
        <v>12</v>
      </c>
      <c r="F11" s="15">
        <v>100</v>
      </c>
      <c r="G11" s="12"/>
      <c r="H11" s="5">
        <f t="shared" ref="H11" si="0">ROUND(F11*G11,2)</f>
        <v>0</v>
      </c>
      <c r="I11" s="12"/>
      <c r="J11" s="5">
        <f>+H11*I11%</f>
        <v>0</v>
      </c>
      <c r="K11" s="6">
        <f>ROUND(H11+J11,2)</f>
        <v>0</v>
      </c>
    </row>
    <row r="12" spans="1:11" ht="15" thickBot="1">
      <c r="A12" s="2"/>
      <c r="B12" s="2"/>
      <c r="C12" s="2"/>
      <c r="D12" s="2"/>
      <c r="E12" s="70" t="s">
        <v>10</v>
      </c>
      <c r="F12" s="71"/>
      <c r="G12" s="72"/>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c r="A15" s="2"/>
      <c r="B15" s="2"/>
      <c r="C15" s="2"/>
      <c r="D15" s="2"/>
      <c r="E15" s="2"/>
      <c r="F15" s="2"/>
      <c r="G15" s="2"/>
      <c r="H15" s="73" t="s">
        <v>17</v>
      </c>
      <c r="I15" s="73"/>
      <c r="J15" s="73"/>
      <c r="K15" s="39"/>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B18" sqref="B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7"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543</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14.75">
      <c r="A11" s="3">
        <v>1</v>
      </c>
      <c r="B11" s="14" t="s">
        <v>544</v>
      </c>
      <c r="C11" s="12"/>
      <c r="D11" s="12"/>
      <c r="E11" s="11" t="s">
        <v>12</v>
      </c>
      <c r="F11" s="15">
        <v>250</v>
      </c>
      <c r="G11" s="12"/>
      <c r="H11" s="5">
        <f t="shared" ref="H11:H12" si="0">ROUND(F11*G11,2)</f>
        <v>0</v>
      </c>
      <c r="I11" s="12"/>
      <c r="J11" s="5">
        <f>+H11*I11%</f>
        <v>0</v>
      </c>
      <c r="K11" s="6">
        <f>ROUND(H11+J11,2)</f>
        <v>0</v>
      </c>
    </row>
    <row r="12" spans="1:11" ht="127.5">
      <c r="A12" s="3">
        <v>2</v>
      </c>
      <c r="B12" s="14" t="s">
        <v>545</v>
      </c>
      <c r="C12" s="12"/>
      <c r="D12" s="12"/>
      <c r="E12" s="11" t="s">
        <v>12</v>
      </c>
      <c r="F12" s="15">
        <v>250</v>
      </c>
      <c r="G12" s="12"/>
      <c r="H12" s="5">
        <f t="shared" si="0"/>
        <v>0</v>
      </c>
      <c r="I12" s="12"/>
      <c r="J12" s="5">
        <f t="shared" ref="J12" si="1">+H12*I12%</f>
        <v>0</v>
      </c>
      <c r="K12" s="6">
        <f t="shared" ref="K12" si="2">ROUND(H12+J12,2)</f>
        <v>0</v>
      </c>
    </row>
    <row r="13" spans="1:11" ht="15" thickBot="1">
      <c r="A13" s="2"/>
      <c r="B13" s="2"/>
      <c r="C13" s="2"/>
      <c r="D13" s="2"/>
      <c r="E13" s="70" t="s">
        <v>10</v>
      </c>
      <c r="F13" s="71"/>
      <c r="G13" s="72"/>
      <c r="H13" s="7">
        <f>SUM(H11:H12)</f>
        <v>0</v>
      </c>
      <c r="I13" s="2"/>
      <c r="J13" s="2"/>
      <c r="K13" s="7">
        <f>SUM(K11:K12)</f>
        <v>0</v>
      </c>
    </row>
    <row r="14" spans="1:11">
      <c r="A14" s="2"/>
      <c r="B14" s="46"/>
      <c r="C14" s="2"/>
      <c r="D14" s="2"/>
      <c r="E14" s="2"/>
      <c r="F14" s="2"/>
      <c r="G14" s="2"/>
      <c r="H14" s="2"/>
      <c r="I14" s="2"/>
      <c r="J14" s="2"/>
      <c r="K14" s="2"/>
    </row>
    <row r="15" spans="1:11">
      <c r="A15" s="2"/>
      <c r="B15" s="54"/>
      <c r="C15" s="2"/>
      <c r="D15" s="2"/>
      <c r="E15" s="2"/>
      <c r="F15" s="2"/>
      <c r="G15" s="2"/>
      <c r="H15" s="2"/>
      <c r="I15" s="2"/>
      <c r="J15" s="2"/>
      <c r="K15" s="2"/>
    </row>
    <row r="16" spans="1:11" ht="31.5" customHeight="1">
      <c r="A16" s="2"/>
      <c r="B16" s="2"/>
      <c r="C16" s="2"/>
      <c r="D16" s="2"/>
      <c r="E16" s="2"/>
      <c r="F16" s="2"/>
      <c r="G16" s="2"/>
      <c r="H16" s="73" t="s">
        <v>17</v>
      </c>
      <c r="I16" s="73"/>
      <c r="J16" s="73"/>
      <c r="K16" s="39"/>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13" workbookViewId="0">
      <selection activeCell="L28" sqref="L2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3.2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550</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38.25">
      <c r="A11" s="18">
        <v>1</v>
      </c>
      <c r="B11" s="19" t="s">
        <v>546</v>
      </c>
      <c r="C11" s="20"/>
      <c r="D11" s="20"/>
      <c r="E11" s="21"/>
      <c r="F11" s="22"/>
      <c r="G11" s="20"/>
      <c r="H11" s="23"/>
      <c r="I11" s="20"/>
      <c r="J11" s="23"/>
      <c r="K11" s="24"/>
    </row>
    <row r="12" spans="1:11" ht="280.5">
      <c r="A12" s="3" t="s">
        <v>69</v>
      </c>
      <c r="B12" s="14" t="s">
        <v>551</v>
      </c>
      <c r="C12" s="12"/>
      <c r="D12" s="12"/>
      <c r="E12" s="11" t="s">
        <v>12</v>
      </c>
      <c r="F12" s="15">
        <v>50</v>
      </c>
      <c r="G12" s="12"/>
      <c r="H12" s="5">
        <f t="shared" ref="H12:H19" si="0">ROUND(F12*G12,2)</f>
        <v>0</v>
      </c>
      <c r="I12" s="12"/>
      <c r="J12" s="5">
        <f t="shared" ref="J12:J19" si="1">+H12*I12%</f>
        <v>0</v>
      </c>
      <c r="K12" s="6">
        <f t="shared" ref="K12:K19" si="2">ROUND(H12+J12,2)</f>
        <v>0</v>
      </c>
    </row>
    <row r="13" spans="1:11">
      <c r="A13" s="3" t="s">
        <v>70</v>
      </c>
      <c r="B13" s="14" t="s">
        <v>552</v>
      </c>
      <c r="C13" s="12"/>
      <c r="D13" s="12"/>
      <c r="E13" s="11" t="s">
        <v>12</v>
      </c>
      <c r="F13" s="15">
        <v>20</v>
      </c>
      <c r="G13" s="12"/>
      <c r="H13" s="5">
        <f t="shared" si="0"/>
        <v>0</v>
      </c>
      <c r="I13" s="12"/>
      <c r="J13" s="5">
        <f t="shared" si="1"/>
        <v>0</v>
      </c>
      <c r="K13" s="6">
        <f t="shared" si="2"/>
        <v>0</v>
      </c>
    </row>
    <row r="14" spans="1:11" ht="76.5">
      <c r="A14" s="3" t="s">
        <v>547</v>
      </c>
      <c r="B14" s="14" t="s">
        <v>553</v>
      </c>
      <c r="C14" s="12"/>
      <c r="D14" s="12"/>
      <c r="E14" s="11" t="s">
        <v>12</v>
      </c>
      <c r="F14" s="15">
        <v>70</v>
      </c>
      <c r="G14" s="12"/>
      <c r="H14" s="5">
        <f t="shared" si="0"/>
        <v>0</v>
      </c>
      <c r="I14" s="12"/>
      <c r="J14" s="5">
        <f t="shared" si="1"/>
        <v>0</v>
      </c>
      <c r="K14" s="6">
        <f t="shared" si="2"/>
        <v>0</v>
      </c>
    </row>
    <row r="15" spans="1:11" ht="153">
      <c r="A15" s="3" t="s">
        <v>548</v>
      </c>
      <c r="B15" s="14" t="s">
        <v>554</v>
      </c>
      <c r="C15" s="12"/>
      <c r="D15" s="12"/>
      <c r="E15" s="11" t="s">
        <v>12</v>
      </c>
      <c r="F15" s="15">
        <v>70</v>
      </c>
      <c r="G15" s="12"/>
      <c r="H15" s="5">
        <f t="shared" si="0"/>
        <v>0</v>
      </c>
      <c r="I15" s="12"/>
      <c r="J15" s="5">
        <f t="shared" si="1"/>
        <v>0</v>
      </c>
      <c r="K15" s="6">
        <f t="shared" si="2"/>
        <v>0</v>
      </c>
    </row>
    <row r="16" spans="1:11" ht="51">
      <c r="A16" s="3" t="s">
        <v>549</v>
      </c>
      <c r="B16" s="14" t="s">
        <v>558</v>
      </c>
      <c r="C16" s="12"/>
      <c r="D16" s="12"/>
      <c r="E16" s="11" t="s">
        <v>12</v>
      </c>
      <c r="F16" s="15">
        <v>20</v>
      </c>
      <c r="G16" s="12"/>
      <c r="H16" s="5">
        <f t="shared" si="0"/>
        <v>0</v>
      </c>
      <c r="I16" s="12"/>
      <c r="J16" s="5">
        <f t="shared" si="1"/>
        <v>0</v>
      </c>
      <c r="K16" s="6">
        <f t="shared" si="2"/>
        <v>0</v>
      </c>
    </row>
    <row r="17" spans="1:11" ht="25.5">
      <c r="A17" s="3" t="s">
        <v>555</v>
      </c>
      <c r="B17" s="14" t="s">
        <v>559</v>
      </c>
      <c r="C17" s="12"/>
      <c r="D17" s="12"/>
      <c r="E17" s="11" t="s">
        <v>12</v>
      </c>
      <c r="F17" s="15">
        <v>50</v>
      </c>
      <c r="G17" s="12"/>
      <c r="H17" s="5">
        <f t="shared" si="0"/>
        <v>0</v>
      </c>
      <c r="I17" s="12"/>
      <c r="J17" s="5">
        <f t="shared" si="1"/>
        <v>0</v>
      </c>
      <c r="K17" s="6">
        <f t="shared" si="2"/>
        <v>0</v>
      </c>
    </row>
    <row r="18" spans="1:11" ht="51">
      <c r="A18" s="3" t="s">
        <v>556</v>
      </c>
      <c r="B18" s="14" t="s">
        <v>560</v>
      </c>
      <c r="C18" s="12"/>
      <c r="D18" s="12"/>
      <c r="E18" s="11" t="s">
        <v>12</v>
      </c>
      <c r="F18" s="15">
        <v>50</v>
      </c>
      <c r="G18" s="12"/>
      <c r="H18" s="5">
        <f t="shared" si="0"/>
        <v>0</v>
      </c>
      <c r="I18" s="12"/>
      <c r="J18" s="5">
        <f t="shared" si="1"/>
        <v>0</v>
      </c>
      <c r="K18" s="6">
        <f t="shared" si="2"/>
        <v>0</v>
      </c>
    </row>
    <row r="19" spans="1:11" ht="38.25">
      <c r="A19" s="3" t="s">
        <v>557</v>
      </c>
      <c r="B19" s="14" t="s">
        <v>561</v>
      </c>
      <c r="C19" s="12"/>
      <c r="D19" s="12"/>
      <c r="E19" s="11" t="s">
        <v>12</v>
      </c>
      <c r="F19" s="15">
        <v>50</v>
      </c>
      <c r="G19" s="12"/>
      <c r="H19" s="5">
        <f t="shared" si="0"/>
        <v>0</v>
      </c>
      <c r="I19" s="12"/>
      <c r="J19" s="5">
        <f t="shared" si="1"/>
        <v>0</v>
      </c>
      <c r="K19" s="6">
        <f t="shared" si="2"/>
        <v>0</v>
      </c>
    </row>
    <row r="20" spans="1:11" ht="15" thickBot="1">
      <c r="A20" s="2"/>
      <c r="B20" s="2"/>
      <c r="C20" s="2"/>
      <c r="D20" s="2"/>
      <c r="E20" s="70" t="s">
        <v>10</v>
      </c>
      <c r="F20" s="71"/>
      <c r="G20" s="72"/>
      <c r="H20" s="7">
        <f>SUM(H11:H19)</f>
        <v>0</v>
      </c>
      <c r="I20" s="2"/>
      <c r="J20" s="2"/>
      <c r="K20" s="7">
        <f>SUM(K11:K19)</f>
        <v>0</v>
      </c>
    </row>
    <row r="21" spans="1:11">
      <c r="A21" s="2"/>
      <c r="B21" s="46"/>
      <c r="C21" s="2"/>
      <c r="D21" s="2"/>
      <c r="E21" s="2"/>
      <c r="F21" s="2"/>
      <c r="G21" s="2"/>
      <c r="H21" s="2"/>
      <c r="I21" s="2"/>
      <c r="J21" s="2"/>
      <c r="K21" s="2"/>
    </row>
    <row r="22" spans="1:11">
      <c r="A22" s="2"/>
      <c r="B22" s="54"/>
      <c r="C22" s="2"/>
      <c r="D22" s="2"/>
      <c r="E22" s="2"/>
      <c r="F22" s="2"/>
      <c r="G22" s="2"/>
      <c r="H22" s="2"/>
      <c r="I22" s="2"/>
      <c r="J22" s="2"/>
      <c r="K22" s="2"/>
    </row>
    <row r="23" spans="1:11" ht="33" customHeight="1">
      <c r="A23" s="2"/>
      <c r="B23" s="2"/>
      <c r="C23" s="2"/>
      <c r="D23" s="2"/>
      <c r="E23" s="2"/>
      <c r="F23" s="2"/>
      <c r="G23" s="2"/>
      <c r="H23" s="73" t="s">
        <v>17</v>
      </c>
      <c r="I23" s="73"/>
      <c r="J23" s="73"/>
      <c r="K23" s="39"/>
    </row>
  </sheetData>
  <mergeCells count="17">
    <mergeCell ref="H23:J23"/>
    <mergeCell ref="F8:F9"/>
    <mergeCell ref="G8:G9"/>
    <mergeCell ref="H8:H9"/>
    <mergeCell ref="I8:J8"/>
    <mergeCell ref="K8:K9"/>
    <mergeCell ref="E20:G20"/>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G11" sqref="G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7"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608</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34">
        <v>5</v>
      </c>
      <c r="F10" s="10">
        <v>6</v>
      </c>
      <c r="G10" s="10">
        <v>7</v>
      </c>
      <c r="H10" s="10">
        <v>8</v>
      </c>
      <c r="I10" s="10">
        <v>9</v>
      </c>
      <c r="J10" s="10">
        <v>10</v>
      </c>
      <c r="K10" s="10">
        <v>11</v>
      </c>
    </row>
    <row r="11" spans="1:11" ht="51">
      <c r="A11" s="3">
        <v>1</v>
      </c>
      <c r="B11" s="14" t="s">
        <v>586</v>
      </c>
      <c r="C11" s="12"/>
      <c r="D11" s="55"/>
      <c r="E11" s="57" t="s">
        <v>584</v>
      </c>
      <c r="F11" s="56">
        <v>2</v>
      </c>
      <c r="G11" s="12"/>
      <c r="H11" s="5">
        <f t="shared" ref="H11:H32" si="0">ROUND(F11*G11,2)</f>
        <v>0</v>
      </c>
      <c r="I11" s="12"/>
      <c r="J11" s="5">
        <f>+H11*I11%</f>
        <v>0</v>
      </c>
      <c r="K11" s="6">
        <f>ROUND(H11+J11,2)</f>
        <v>0</v>
      </c>
    </row>
    <row r="12" spans="1:11" ht="51">
      <c r="A12" s="3">
        <v>2</v>
      </c>
      <c r="B12" s="14" t="s">
        <v>587</v>
      </c>
      <c r="C12" s="12"/>
      <c r="D12" s="55"/>
      <c r="E12" s="57" t="s">
        <v>584</v>
      </c>
      <c r="F12" s="56">
        <v>2</v>
      </c>
      <c r="G12" s="12"/>
      <c r="H12" s="5">
        <f t="shared" si="0"/>
        <v>0</v>
      </c>
      <c r="I12" s="12"/>
      <c r="J12" s="5">
        <f t="shared" ref="J12:J32" si="1">+H12*I12%</f>
        <v>0</v>
      </c>
      <c r="K12" s="6">
        <f t="shared" ref="K12:K32" si="2">ROUND(H12+J12,2)</f>
        <v>0</v>
      </c>
    </row>
    <row r="13" spans="1:11" ht="38.25">
      <c r="A13" s="3">
        <v>3</v>
      </c>
      <c r="B13" s="14" t="s">
        <v>588</v>
      </c>
      <c r="C13" s="12"/>
      <c r="D13" s="55"/>
      <c r="E13" s="57" t="s">
        <v>584</v>
      </c>
      <c r="F13" s="56">
        <v>3</v>
      </c>
      <c r="G13" s="12"/>
      <c r="H13" s="5">
        <f t="shared" si="0"/>
        <v>0</v>
      </c>
      <c r="I13" s="12"/>
      <c r="J13" s="5">
        <f t="shared" si="1"/>
        <v>0</v>
      </c>
      <c r="K13" s="6">
        <f t="shared" si="2"/>
        <v>0</v>
      </c>
    </row>
    <row r="14" spans="1:11" ht="38.25">
      <c r="A14" s="3">
        <v>4</v>
      </c>
      <c r="B14" s="14" t="s">
        <v>589</v>
      </c>
      <c r="C14" s="12"/>
      <c r="D14" s="55"/>
      <c r="E14" s="57" t="s">
        <v>584</v>
      </c>
      <c r="F14" s="56">
        <v>3</v>
      </c>
      <c r="G14" s="12"/>
      <c r="H14" s="5">
        <f t="shared" si="0"/>
        <v>0</v>
      </c>
      <c r="I14" s="12"/>
      <c r="J14" s="5">
        <f t="shared" si="1"/>
        <v>0</v>
      </c>
      <c r="K14" s="6">
        <f t="shared" si="2"/>
        <v>0</v>
      </c>
    </row>
    <row r="15" spans="1:11" ht="76.5">
      <c r="A15" s="3">
        <v>5</v>
      </c>
      <c r="B15" s="14" t="s">
        <v>590</v>
      </c>
      <c r="C15" s="12"/>
      <c r="D15" s="55"/>
      <c r="E15" s="57" t="s">
        <v>585</v>
      </c>
      <c r="F15" s="56">
        <v>2</v>
      </c>
      <c r="G15" s="12"/>
      <c r="H15" s="5">
        <f t="shared" si="0"/>
        <v>0</v>
      </c>
      <c r="I15" s="12"/>
      <c r="J15" s="5">
        <f t="shared" si="1"/>
        <v>0</v>
      </c>
      <c r="K15" s="6">
        <f t="shared" si="2"/>
        <v>0</v>
      </c>
    </row>
    <row r="16" spans="1:11">
      <c r="A16" s="3">
        <v>6</v>
      </c>
      <c r="B16" s="14" t="s">
        <v>591</v>
      </c>
      <c r="C16" s="12"/>
      <c r="D16" s="55"/>
      <c r="E16" s="57" t="s">
        <v>585</v>
      </c>
      <c r="F16" s="56">
        <v>2</v>
      </c>
      <c r="G16" s="12"/>
      <c r="H16" s="5">
        <f t="shared" si="0"/>
        <v>0</v>
      </c>
      <c r="I16" s="12"/>
      <c r="J16" s="5">
        <f t="shared" si="1"/>
        <v>0</v>
      </c>
      <c r="K16" s="6">
        <f t="shared" si="2"/>
        <v>0</v>
      </c>
    </row>
    <row r="17" spans="1:11" ht="63.75">
      <c r="A17" s="3">
        <v>7</v>
      </c>
      <c r="B17" s="14" t="s">
        <v>592</v>
      </c>
      <c r="C17" s="12"/>
      <c r="D17" s="55"/>
      <c r="E17" s="57" t="s">
        <v>585</v>
      </c>
      <c r="F17" s="56">
        <v>2</v>
      </c>
      <c r="G17" s="12"/>
      <c r="H17" s="5">
        <f t="shared" si="0"/>
        <v>0</v>
      </c>
      <c r="I17" s="12"/>
      <c r="J17" s="5">
        <f t="shared" si="1"/>
        <v>0</v>
      </c>
      <c r="K17" s="6">
        <f t="shared" si="2"/>
        <v>0</v>
      </c>
    </row>
    <row r="18" spans="1:11">
      <c r="A18" s="3">
        <v>8</v>
      </c>
      <c r="B18" s="14" t="s">
        <v>593</v>
      </c>
      <c r="C18" s="12"/>
      <c r="D18" s="55"/>
      <c r="E18" s="57" t="s">
        <v>585</v>
      </c>
      <c r="F18" s="56">
        <v>2</v>
      </c>
      <c r="G18" s="12"/>
      <c r="H18" s="5">
        <f t="shared" si="0"/>
        <v>0</v>
      </c>
      <c r="I18" s="12"/>
      <c r="J18" s="5">
        <f t="shared" si="1"/>
        <v>0</v>
      </c>
      <c r="K18" s="6">
        <f t="shared" si="2"/>
        <v>0</v>
      </c>
    </row>
    <row r="19" spans="1:11" ht="51">
      <c r="A19" s="3">
        <v>9</v>
      </c>
      <c r="B19" s="14" t="s">
        <v>594</v>
      </c>
      <c r="C19" s="12"/>
      <c r="D19" s="55"/>
      <c r="E19" s="57" t="s">
        <v>585</v>
      </c>
      <c r="F19" s="56">
        <v>2</v>
      </c>
      <c r="G19" s="12"/>
      <c r="H19" s="5">
        <f t="shared" si="0"/>
        <v>0</v>
      </c>
      <c r="I19" s="12"/>
      <c r="J19" s="5">
        <f t="shared" si="1"/>
        <v>0</v>
      </c>
      <c r="K19" s="6">
        <f t="shared" si="2"/>
        <v>0</v>
      </c>
    </row>
    <row r="20" spans="1:11" ht="51">
      <c r="A20" s="3">
        <v>10</v>
      </c>
      <c r="B20" s="14" t="s">
        <v>595</v>
      </c>
      <c r="C20" s="12"/>
      <c r="D20" s="55"/>
      <c r="E20" s="57" t="s">
        <v>585</v>
      </c>
      <c r="F20" s="56">
        <v>2</v>
      </c>
      <c r="G20" s="12"/>
      <c r="H20" s="5">
        <f t="shared" si="0"/>
        <v>0</v>
      </c>
      <c r="I20" s="12"/>
      <c r="J20" s="5">
        <f t="shared" si="1"/>
        <v>0</v>
      </c>
      <c r="K20" s="6">
        <f t="shared" si="2"/>
        <v>0</v>
      </c>
    </row>
    <row r="21" spans="1:11" ht="51">
      <c r="A21" s="3">
        <v>11</v>
      </c>
      <c r="B21" s="14" t="s">
        <v>596</v>
      </c>
      <c r="C21" s="12"/>
      <c r="D21" s="55"/>
      <c r="E21" s="57" t="s">
        <v>585</v>
      </c>
      <c r="F21" s="56">
        <v>50</v>
      </c>
      <c r="G21" s="12"/>
      <c r="H21" s="5">
        <f t="shared" si="0"/>
        <v>0</v>
      </c>
      <c r="I21" s="12"/>
      <c r="J21" s="5">
        <f t="shared" si="1"/>
        <v>0</v>
      </c>
      <c r="K21" s="6">
        <f t="shared" si="2"/>
        <v>0</v>
      </c>
    </row>
    <row r="22" spans="1:11" ht="51">
      <c r="A22" s="3">
        <v>12</v>
      </c>
      <c r="B22" s="14" t="s">
        <v>597</v>
      </c>
      <c r="C22" s="12"/>
      <c r="D22" s="55"/>
      <c r="E22" s="57" t="s">
        <v>585</v>
      </c>
      <c r="F22" s="56">
        <v>2</v>
      </c>
      <c r="G22" s="12"/>
      <c r="H22" s="5">
        <f t="shared" si="0"/>
        <v>0</v>
      </c>
      <c r="I22" s="12"/>
      <c r="J22" s="5">
        <f t="shared" si="1"/>
        <v>0</v>
      </c>
      <c r="K22" s="6">
        <f t="shared" si="2"/>
        <v>0</v>
      </c>
    </row>
    <row r="23" spans="1:11" ht="51">
      <c r="A23" s="3">
        <v>13</v>
      </c>
      <c r="B23" s="14" t="s">
        <v>598</v>
      </c>
      <c r="C23" s="12"/>
      <c r="D23" s="55"/>
      <c r="E23" s="57" t="s">
        <v>585</v>
      </c>
      <c r="F23" s="56">
        <v>2</v>
      </c>
      <c r="G23" s="12"/>
      <c r="H23" s="5">
        <f t="shared" si="0"/>
        <v>0</v>
      </c>
      <c r="I23" s="12"/>
      <c r="J23" s="5">
        <f t="shared" si="1"/>
        <v>0</v>
      </c>
      <c r="K23" s="6">
        <f t="shared" si="2"/>
        <v>0</v>
      </c>
    </row>
    <row r="24" spans="1:11" ht="63.75">
      <c r="A24" s="3">
        <v>14</v>
      </c>
      <c r="B24" s="14" t="s">
        <v>599</v>
      </c>
      <c r="C24" s="12"/>
      <c r="D24" s="55"/>
      <c r="E24" s="57" t="s">
        <v>585</v>
      </c>
      <c r="F24" s="56">
        <v>2</v>
      </c>
      <c r="G24" s="12"/>
      <c r="H24" s="5">
        <f t="shared" si="0"/>
        <v>0</v>
      </c>
      <c r="I24" s="12"/>
      <c r="J24" s="5">
        <f t="shared" si="1"/>
        <v>0</v>
      </c>
      <c r="K24" s="6">
        <f t="shared" si="2"/>
        <v>0</v>
      </c>
    </row>
    <row r="25" spans="1:11" ht="38.25">
      <c r="A25" s="3">
        <v>15</v>
      </c>
      <c r="B25" s="14" t="s">
        <v>600</v>
      </c>
      <c r="C25" s="12"/>
      <c r="D25" s="55"/>
      <c r="E25" s="57" t="s">
        <v>585</v>
      </c>
      <c r="F25" s="56">
        <v>1</v>
      </c>
      <c r="G25" s="12"/>
      <c r="H25" s="5">
        <f t="shared" si="0"/>
        <v>0</v>
      </c>
      <c r="I25" s="12"/>
      <c r="J25" s="5">
        <f t="shared" si="1"/>
        <v>0</v>
      </c>
      <c r="K25" s="6">
        <f t="shared" si="2"/>
        <v>0</v>
      </c>
    </row>
    <row r="26" spans="1:11" ht="38.25">
      <c r="A26" s="3">
        <v>16</v>
      </c>
      <c r="B26" s="14" t="s">
        <v>601</v>
      </c>
      <c r="C26" s="12"/>
      <c r="D26" s="55"/>
      <c r="E26" s="57" t="s">
        <v>585</v>
      </c>
      <c r="F26" s="56">
        <v>2</v>
      </c>
      <c r="G26" s="12"/>
      <c r="H26" s="5">
        <f t="shared" si="0"/>
        <v>0</v>
      </c>
      <c r="I26" s="12"/>
      <c r="J26" s="5">
        <f t="shared" si="1"/>
        <v>0</v>
      </c>
      <c r="K26" s="6">
        <f t="shared" si="2"/>
        <v>0</v>
      </c>
    </row>
    <row r="27" spans="1:11" ht="76.5">
      <c r="A27" s="3">
        <v>17</v>
      </c>
      <c r="B27" s="14" t="s">
        <v>602</v>
      </c>
      <c r="C27" s="12"/>
      <c r="D27" s="55"/>
      <c r="E27" s="57" t="s">
        <v>585</v>
      </c>
      <c r="F27" s="56">
        <v>2</v>
      </c>
      <c r="G27" s="12"/>
      <c r="H27" s="5">
        <f t="shared" si="0"/>
        <v>0</v>
      </c>
      <c r="I27" s="12"/>
      <c r="J27" s="5">
        <f t="shared" si="1"/>
        <v>0</v>
      </c>
      <c r="K27" s="6">
        <f t="shared" si="2"/>
        <v>0</v>
      </c>
    </row>
    <row r="28" spans="1:11" ht="38.25">
      <c r="A28" s="3">
        <v>18</v>
      </c>
      <c r="B28" s="14" t="s">
        <v>603</v>
      </c>
      <c r="C28" s="12"/>
      <c r="D28" s="55"/>
      <c r="E28" s="57" t="s">
        <v>585</v>
      </c>
      <c r="F28" s="56">
        <v>2</v>
      </c>
      <c r="G28" s="12"/>
      <c r="H28" s="5">
        <f t="shared" si="0"/>
        <v>0</v>
      </c>
      <c r="I28" s="12"/>
      <c r="J28" s="5">
        <f t="shared" si="1"/>
        <v>0</v>
      </c>
      <c r="K28" s="6">
        <f t="shared" si="2"/>
        <v>0</v>
      </c>
    </row>
    <row r="29" spans="1:11" ht="63.75">
      <c r="A29" s="3">
        <v>19</v>
      </c>
      <c r="B29" s="14" t="s">
        <v>604</v>
      </c>
      <c r="C29" s="12"/>
      <c r="D29" s="55"/>
      <c r="E29" s="57" t="s">
        <v>585</v>
      </c>
      <c r="F29" s="56">
        <v>2</v>
      </c>
      <c r="G29" s="12"/>
      <c r="H29" s="5">
        <f t="shared" si="0"/>
        <v>0</v>
      </c>
      <c r="I29" s="12"/>
      <c r="J29" s="5">
        <f t="shared" si="1"/>
        <v>0</v>
      </c>
      <c r="K29" s="6">
        <f t="shared" si="2"/>
        <v>0</v>
      </c>
    </row>
    <row r="30" spans="1:11" ht="76.5">
      <c r="A30" s="3">
        <v>20</v>
      </c>
      <c r="B30" s="14" t="s">
        <v>605</v>
      </c>
      <c r="C30" s="12"/>
      <c r="D30" s="55"/>
      <c r="E30" s="57" t="s">
        <v>585</v>
      </c>
      <c r="F30" s="56">
        <v>4</v>
      </c>
      <c r="G30" s="12"/>
      <c r="H30" s="5">
        <f t="shared" si="0"/>
        <v>0</v>
      </c>
      <c r="I30" s="12"/>
      <c r="J30" s="5">
        <f t="shared" si="1"/>
        <v>0</v>
      </c>
      <c r="K30" s="6">
        <f t="shared" si="2"/>
        <v>0</v>
      </c>
    </row>
    <row r="31" spans="1:11" ht="63.75">
      <c r="A31" s="3">
        <v>21</v>
      </c>
      <c r="B31" s="14" t="s">
        <v>606</v>
      </c>
      <c r="C31" s="12"/>
      <c r="D31" s="55"/>
      <c r="E31" s="57" t="s">
        <v>585</v>
      </c>
      <c r="F31" s="56">
        <v>4</v>
      </c>
      <c r="G31" s="12"/>
      <c r="H31" s="5">
        <f t="shared" si="0"/>
        <v>0</v>
      </c>
      <c r="I31" s="12"/>
      <c r="J31" s="5">
        <f t="shared" si="1"/>
        <v>0</v>
      </c>
      <c r="K31" s="6">
        <f t="shared" si="2"/>
        <v>0</v>
      </c>
    </row>
    <row r="32" spans="1:11" ht="63.75">
      <c r="A32" s="3">
        <v>22</v>
      </c>
      <c r="B32" s="14" t="s">
        <v>607</v>
      </c>
      <c r="C32" s="12"/>
      <c r="D32" s="55"/>
      <c r="E32" s="57" t="s">
        <v>585</v>
      </c>
      <c r="F32" s="56">
        <v>1</v>
      </c>
      <c r="G32" s="12"/>
      <c r="H32" s="5">
        <f t="shared" si="0"/>
        <v>0</v>
      </c>
      <c r="I32" s="12"/>
      <c r="J32" s="5">
        <f t="shared" si="1"/>
        <v>0</v>
      </c>
      <c r="K32" s="6">
        <f t="shared" si="2"/>
        <v>0</v>
      </c>
    </row>
    <row r="33" spans="1:11" ht="15" thickBot="1">
      <c r="A33" s="2"/>
      <c r="B33" s="2"/>
      <c r="C33" s="2"/>
      <c r="D33" s="2"/>
      <c r="E33" s="70" t="s">
        <v>10</v>
      </c>
      <c r="F33" s="71"/>
      <c r="G33" s="72"/>
      <c r="H33" s="7">
        <f>SUM(H11:H32)</f>
        <v>0</v>
      </c>
      <c r="I33" s="2"/>
      <c r="J33" s="2"/>
      <c r="K33" s="7">
        <f>SUM(K11:K32)</f>
        <v>0</v>
      </c>
    </row>
    <row r="34" spans="1:11">
      <c r="A34" s="2"/>
      <c r="B34" s="46"/>
      <c r="C34" s="2"/>
      <c r="D34" s="2"/>
      <c r="E34" s="2"/>
      <c r="F34" s="2"/>
      <c r="G34" s="2"/>
      <c r="H34" s="2"/>
      <c r="I34" s="2"/>
      <c r="J34" s="2"/>
      <c r="K34" s="2"/>
    </row>
    <row r="35" spans="1:11">
      <c r="A35" s="2"/>
      <c r="B35" s="54"/>
      <c r="C35" s="2"/>
      <c r="D35" s="2"/>
      <c r="E35" s="2"/>
      <c r="F35" s="2"/>
      <c r="G35" s="2"/>
      <c r="H35" s="2"/>
      <c r="I35" s="2"/>
      <c r="J35" s="2"/>
      <c r="K35" s="2"/>
    </row>
    <row r="36" spans="1:11" ht="33.75" customHeight="1">
      <c r="A36" s="2"/>
      <c r="B36" s="2"/>
      <c r="C36" s="2"/>
      <c r="D36" s="2"/>
      <c r="E36" s="2"/>
      <c r="F36" s="2"/>
      <c r="G36" s="2"/>
      <c r="H36" s="73" t="s">
        <v>17</v>
      </c>
      <c r="I36" s="73"/>
      <c r="J36" s="73"/>
      <c r="K36" s="39"/>
    </row>
  </sheetData>
  <mergeCells count="17">
    <mergeCell ref="H36:J36"/>
    <mergeCell ref="F8:F9"/>
    <mergeCell ref="G8:G9"/>
    <mergeCell ref="H8:H9"/>
    <mergeCell ref="I8:J8"/>
    <mergeCell ref="K8:K9"/>
    <mergeCell ref="E33:G3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F37" sqref="F3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9.2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609</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14.75">
      <c r="A11" s="3">
        <v>1</v>
      </c>
      <c r="B11" s="14" t="s">
        <v>562</v>
      </c>
      <c r="C11" s="12"/>
      <c r="D11" s="12"/>
      <c r="E11" s="11" t="s">
        <v>16</v>
      </c>
      <c r="F11" s="15">
        <v>20</v>
      </c>
      <c r="G11" s="12"/>
      <c r="H11" s="5">
        <f t="shared" ref="H11:H37" si="0">ROUND(F11*G11,2)</f>
        <v>0</v>
      </c>
      <c r="I11" s="12"/>
      <c r="J11" s="5">
        <f>+H11*I11%</f>
        <v>0</v>
      </c>
      <c r="K11" s="6">
        <f>ROUND(H11+J11,2)</f>
        <v>0</v>
      </c>
    </row>
    <row r="12" spans="1:11" ht="51">
      <c r="A12" s="3">
        <v>2</v>
      </c>
      <c r="B12" s="14" t="s">
        <v>563</v>
      </c>
      <c r="C12" s="12"/>
      <c r="D12" s="12"/>
      <c r="E12" s="11" t="s">
        <v>12</v>
      </c>
      <c r="F12" s="15">
        <v>2</v>
      </c>
      <c r="G12" s="12"/>
      <c r="H12" s="5">
        <f t="shared" si="0"/>
        <v>0</v>
      </c>
      <c r="I12" s="12"/>
      <c r="J12" s="5">
        <f t="shared" ref="J12:J37" si="1">+H12*I12%</f>
        <v>0</v>
      </c>
      <c r="K12" s="6">
        <f t="shared" ref="K12:K37" si="2">ROUND(H12+J12,2)</f>
        <v>0</v>
      </c>
    </row>
    <row r="13" spans="1:11" ht="51">
      <c r="A13" s="3">
        <v>3</v>
      </c>
      <c r="B13" s="14" t="s">
        <v>610</v>
      </c>
      <c r="C13" s="12"/>
      <c r="D13" s="12"/>
      <c r="E13" s="11" t="s">
        <v>12</v>
      </c>
      <c r="F13" s="15">
        <v>4</v>
      </c>
      <c r="G13" s="12"/>
      <c r="H13" s="5">
        <f t="shared" si="0"/>
        <v>0</v>
      </c>
      <c r="I13" s="12"/>
      <c r="J13" s="5">
        <f t="shared" si="1"/>
        <v>0</v>
      </c>
      <c r="K13" s="6">
        <f t="shared" si="2"/>
        <v>0</v>
      </c>
    </row>
    <row r="14" spans="1:11" ht="51">
      <c r="A14" s="3">
        <v>4</v>
      </c>
      <c r="B14" s="14" t="s">
        <v>564</v>
      </c>
      <c r="C14" s="12"/>
      <c r="D14" s="12"/>
      <c r="E14" s="11" t="s">
        <v>12</v>
      </c>
      <c r="F14" s="15">
        <v>6</v>
      </c>
      <c r="G14" s="12"/>
      <c r="H14" s="5">
        <f t="shared" si="0"/>
        <v>0</v>
      </c>
      <c r="I14" s="12"/>
      <c r="J14" s="5">
        <f t="shared" si="1"/>
        <v>0</v>
      </c>
      <c r="K14" s="6">
        <f t="shared" si="2"/>
        <v>0</v>
      </c>
    </row>
    <row r="15" spans="1:11" ht="51">
      <c r="A15" s="3">
        <v>5</v>
      </c>
      <c r="B15" s="14" t="s">
        <v>565</v>
      </c>
      <c r="C15" s="12"/>
      <c r="D15" s="12"/>
      <c r="E15" s="11" t="s">
        <v>12</v>
      </c>
      <c r="F15" s="15">
        <v>1</v>
      </c>
      <c r="G15" s="12"/>
      <c r="H15" s="5">
        <f t="shared" si="0"/>
        <v>0</v>
      </c>
      <c r="I15" s="12"/>
      <c r="J15" s="5">
        <f t="shared" si="1"/>
        <v>0</v>
      </c>
      <c r="K15" s="6">
        <f t="shared" si="2"/>
        <v>0</v>
      </c>
    </row>
    <row r="16" spans="1:11" ht="51">
      <c r="A16" s="3">
        <v>6</v>
      </c>
      <c r="B16" s="14" t="s">
        <v>566</v>
      </c>
      <c r="C16" s="12"/>
      <c r="D16" s="12"/>
      <c r="E16" s="11" t="s">
        <v>12</v>
      </c>
      <c r="F16" s="15">
        <v>1</v>
      </c>
      <c r="G16" s="12"/>
      <c r="H16" s="5">
        <f t="shared" si="0"/>
        <v>0</v>
      </c>
      <c r="I16" s="12"/>
      <c r="J16" s="5">
        <f t="shared" si="1"/>
        <v>0</v>
      </c>
      <c r="K16" s="6">
        <f t="shared" si="2"/>
        <v>0</v>
      </c>
    </row>
    <row r="17" spans="1:11" ht="51">
      <c r="A17" s="3">
        <v>7</v>
      </c>
      <c r="B17" s="14" t="s">
        <v>567</v>
      </c>
      <c r="C17" s="12"/>
      <c r="D17" s="12"/>
      <c r="E17" s="11" t="s">
        <v>12</v>
      </c>
      <c r="F17" s="15">
        <v>2</v>
      </c>
      <c r="G17" s="12"/>
      <c r="H17" s="5">
        <f t="shared" si="0"/>
        <v>0</v>
      </c>
      <c r="I17" s="12"/>
      <c r="J17" s="5">
        <f t="shared" si="1"/>
        <v>0</v>
      </c>
      <c r="K17" s="6">
        <f t="shared" si="2"/>
        <v>0</v>
      </c>
    </row>
    <row r="18" spans="1:11" ht="51">
      <c r="A18" s="3">
        <v>8</v>
      </c>
      <c r="B18" s="14" t="s">
        <v>568</v>
      </c>
      <c r="C18" s="12"/>
      <c r="D18" s="12"/>
      <c r="E18" s="11" t="s">
        <v>12</v>
      </c>
      <c r="F18" s="15">
        <v>2</v>
      </c>
      <c r="G18" s="12"/>
      <c r="H18" s="5">
        <f t="shared" si="0"/>
        <v>0</v>
      </c>
      <c r="I18" s="12"/>
      <c r="J18" s="5">
        <f t="shared" si="1"/>
        <v>0</v>
      </c>
      <c r="K18" s="6">
        <f t="shared" si="2"/>
        <v>0</v>
      </c>
    </row>
    <row r="19" spans="1:11" ht="51">
      <c r="A19" s="3">
        <v>9</v>
      </c>
      <c r="B19" s="14" t="s">
        <v>569</v>
      </c>
      <c r="C19" s="12"/>
      <c r="D19" s="12"/>
      <c r="E19" s="11" t="s">
        <v>12</v>
      </c>
      <c r="F19" s="15">
        <v>4</v>
      </c>
      <c r="G19" s="12"/>
      <c r="H19" s="5">
        <f t="shared" si="0"/>
        <v>0</v>
      </c>
      <c r="I19" s="12"/>
      <c r="J19" s="5">
        <f t="shared" si="1"/>
        <v>0</v>
      </c>
      <c r="K19" s="6">
        <f t="shared" si="2"/>
        <v>0</v>
      </c>
    </row>
    <row r="20" spans="1:11" ht="51">
      <c r="A20" s="3">
        <v>10</v>
      </c>
      <c r="B20" s="14" t="s">
        <v>611</v>
      </c>
      <c r="C20" s="12"/>
      <c r="D20" s="12"/>
      <c r="E20" s="11" t="s">
        <v>12</v>
      </c>
      <c r="F20" s="15">
        <v>5</v>
      </c>
      <c r="G20" s="12"/>
      <c r="H20" s="5">
        <f t="shared" si="0"/>
        <v>0</v>
      </c>
      <c r="I20" s="12"/>
      <c r="J20" s="5">
        <f t="shared" si="1"/>
        <v>0</v>
      </c>
      <c r="K20" s="6">
        <f t="shared" si="2"/>
        <v>0</v>
      </c>
    </row>
    <row r="21" spans="1:11" ht="51">
      <c r="A21" s="3">
        <v>11</v>
      </c>
      <c r="B21" s="14" t="s">
        <v>612</v>
      </c>
      <c r="C21" s="12"/>
      <c r="D21" s="12"/>
      <c r="E21" s="11" t="s">
        <v>12</v>
      </c>
      <c r="F21" s="15">
        <v>4</v>
      </c>
      <c r="G21" s="12"/>
      <c r="H21" s="5">
        <f t="shared" si="0"/>
        <v>0</v>
      </c>
      <c r="I21" s="12"/>
      <c r="J21" s="5">
        <f t="shared" si="1"/>
        <v>0</v>
      </c>
      <c r="K21" s="6">
        <f t="shared" si="2"/>
        <v>0</v>
      </c>
    </row>
    <row r="22" spans="1:11" ht="51">
      <c r="A22" s="3">
        <v>12</v>
      </c>
      <c r="B22" s="14" t="s">
        <v>613</v>
      </c>
      <c r="C22" s="12"/>
      <c r="D22" s="12"/>
      <c r="E22" s="11" t="s">
        <v>12</v>
      </c>
      <c r="F22" s="15">
        <v>4</v>
      </c>
      <c r="G22" s="12"/>
      <c r="H22" s="5">
        <f t="shared" si="0"/>
        <v>0</v>
      </c>
      <c r="I22" s="12"/>
      <c r="J22" s="5">
        <f t="shared" si="1"/>
        <v>0</v>
      </c>
      <c r="K22" s="6">
        <f t="shared" si="2"/>
        <v>0</v>
      </c>
    </row>
    <row r="23" spans="1:11" ht="51">
      <c r="A23" s="3">
        <v>13</v>
      </c>
      <c r="B23" s="14" t="s">
        <v>570</v>
      </c>
      <c r="C23" s="12"/>
      <c r="D23" s="12"/>
      <c r="E23" s="11" t="s">
        <v>12</v>
      </c>
      <c r="F23" s="15">
        <v>2</v>
      </c>
      <c r="G23" s="12"/>
      <c r="H23" s="5">
        <f t="shared" si="0"/>
        <v>0</v>
      </c>
      <c r="I23" s="12"/>
      <c r="J23" s="5">
        <f t="shared" si="1"/>
        <v>0</v>
      </c>
      <c r="K23" s="6">
        <f t="shared" si="2"/>
        <v>0</v>
      </c>
    </row>
    <row r="24" spans="1:11" ht="51">
      <c r="A24" s="3">
        <v>14</v>
      </c>
      <c r="B24" s="14" t="s">
        <v>571</v>
      </c>
      <c r="C24" s="12"/>
      <c r="D24" s="12"/>
      <c r="E24" s="11" t="s">
        <v>12</v>
      </c>
      <c r="F24" s="15">
        <v>1</v>
      </c>
      <c r="G24" s="12"/>
      <c r="H24" s="5">
        <f t="shared" si="0"/>
        <v>0</v>
      </c>
      <c r="I24" s="12"/>
      <c r="J24" s="5">
        <f t="shared" si="1"/>
        <v>0</v>
      </c>
      <c r="K24" s="6">
        <f t="shared" si="2"/>
        <v>0</v>
      </c>
    </row>
    <row r="25" spans="1:11" ht="63.75">
      <c r="A25" s="3">
        <v>15</v>
      </c>
      <c r="B25" s="14" t="s">
        <v>572</v>
      </c>
      <c r="C25" s="12"/>
      <c r="D25" s="12"/>
      <c r="E25" s="11" t="s">
        <v>12</v>
      </c>
      <c r="F25" s="15">
        <v>3</v>
      </c>
      <c r="G25" s="12"/>
      <c r="H25" s="5">
        <f t="shared" si="0"/>
        <v>0</v>
      </c>
      <c r="I25" s="12"/>
      <c r="J25" s="5">
        <f t="shared" si="1"/>
        <v>0</v>
      </c>
      <c r="K25" s="6">
        <f t="shared" si="2"/>
        <v>0</v>
      </c>
    </row>
    <row r="26" spans="1:11" ht="38.25">
      <c r="A26" s="3">
        <v>16</v>
      </c>
      <c r="B26" s="14" t="s">
        <v>573</v>
      </c>
      <c r="C26" s="12"/>
      <c r="D26" s="12"/>
      <c r="E26" s="11" t="s">
        <v>12</v>
      </c>
      <c r="F26" s="15">
        <v>3</v>
      </c>
      <c r="G26" s="12"/>
      <c r="H26" s="5">
        <f t="shared" si="0"/>
        <v>0</v>
      </c>
      <c r="I26" s="12"/>
      <c r="J26" s="5">
        <f t="shared" si="1"/>
        <v>0</v>
      </c>
      <c r="K26" s="6">
        <f t="shared" si="2"/>
        <v>0</v>
      </c>
    </row>
    <row r="27" spans="1:11" ht="51">
      <c r="A27" s="3">
        <v>17</v>
      </c>
      <c r="B27" s="14" t="s">
        <v>574</v>
      </c>
      <c r="C27" s="12"/>
      <c r="D27" s="12"/>
      <c r="E27" s="11" t="s">
        <v>12</v>
      </c>
      <c r="F27" s="15">
        <v>1</v>
      </c>
      <c r="G27" s="12"/>
      <c r="H27" s="5">
        <f t="shared" si="0"/>
        <v>0</v>
      </c>
      <c r="I27" s="12"/>
      <c r="J27" s="5">
        <f t="shared" si="1"/>
        <v>0</v>
      </c>
      <c r="K27" s="6">
        <f t="shared" si="2"/>
        <v>0</v>
      </c>
    </row>
    <row r="28" spans="1:11" ht="25.5">
      <c r="A28" s="3">
        <v>18</v>
      </c>
      <c r="B28" s="14" t="s">
        <v>575</v>
      </c>
      <c r="C28" s="12"/>
      <c r="D28" s="12"/>
      <c r="E28" s="11" t="s">
        <v>12</v>
      </c>
      <c r="F28" s="15">
        <v>2</v>
      </c>
      <c r="G28" s="12"/>
      <c r="H28" s="5">
        <f t="shared" si="0"/>
        <v>0</v>
      </c>
      <c r="I28" s="12"/>
      <c r="J28" s="5">
        <f t="shared" si="1"/>
        <v>0</v>
      </c>
      <c r="K28" s="6">
        <f t="shared" si="2"/>
        <v>0</v>
      </c>
    </row>
    <row r="29" spans="1:11" ht="25.5">
      <c r="A29" s="3">
        <v>19</v>
      </c>
      <c r="B29" s="14" t="s">
        <v>576</v>
      </c>
      <c r="C29" s="12"/>
      <c r="D29" s="12"/>
      <c r="E29" s="11" t="s">
        <v>12</v>
      </c>
      <c r="F29" s="15">
        <v>2</v>
      </c>
      <c r="G29" s="12"/>
      <c r="H29" s="5">
        <f t="shared" si="0"/>
        <v>0</v>
      </c>
      <c r="I29" s="12"/>
      <c r="J29" s="5">
        <f t="shared" si="1"/>
        <v>0</v>
      </c>
      <c r="K29" s="6">
        <f t="shared" si="2"/>
        <v>0</v>
      </c>
    </row>
    <row r="30" spans="1:11" ht="25.5">
      <c r="A30" s="3">
        <v>20</v>
      </c>
      <c r="B30" s="14" t="s">
        <v>577</v>
      </c>
      <c r="C30" s="12"/>
      <c r="D30" s="12"/>
      <c r="E30" s="11" t="s">
        <v>12</v>
      </c>
      <c r="F30" s="15">
        <v>2</v>
      </c>
      <c r="G30" s="12"/>
      <c r="H30" s="5">
        <f t="shared" si="0"/>
        <v>0</v>
      </c>
      <c r="I30" s="12"/>
      <c r="J30" s="5">
        <f t="shared" si="1"/>
        <v>0</v>
      </c>
      <c r="K30" s="6">
        <f t="shared" si="2"/>
        <v>0</v>
      </c>
    </row>
    <row r="31" spans="1:11" ht="38.25">
      <c r="A31" s="3">
        <v>21</v>
      </c>
      <c r="B31" s="14" t="s">
        <v>578</v>
      </c>
      <c r="C31" s="12"/>
      <c r="D31" s="12"/>
      <c r="E31" s="11" t="s">
        <v>12</v>
      </c>
      <c r="F31" s="15">
        <v>2</v>
      </c>
      <c r="G31" s="12"/>
      <c r="H31" s="5">
        <f t="shared" si="0"/>
        <v>0</v>
      </c>
      <c r="I31" s="12"/>
      <c r="J31" s="5">
        <f t="shared" si="1"/>
        <v>0</v>
      </c>
      <c r="K31" s="6">
        <f t="shared" si="2"/>
        <v>0</v>
      </c>
    </row>
    <row r="32" spans="1:11" ht="38.25">
      <c r="A32" s="3">
        <v>22</v>
      </c>
      <c r="B32" s="14" t="s">
        <v>579</v>
      </c>
      <c r="C32" s="12"/>
      <c r="D32" s="12"/>
      <c r="E32" s="11" t="s">
        <v>12</v>
      </c>
      <c r="F32" s="15">
        <v>1</v>
      </c>
      <c r="G32" s="12"/>
      <c r="H32" s="5">
        <f t="shared" si="0"/>
        <v>0</v>
      </c>
      <c r="I32" s="12"/>
      <c r="J32" s="5">
        <f t="shared" si="1"/>
        <v>0</v>
      </c>
      <c r="K32" s="6">
        <f t="shared" si="2"/>
        <v>0</v>
      </c>
    </row>
    <row r="33" spans="1:11" ht="38.25">
      <c r="A33" s="3">
        <v>23</v>
      </c>
      <c r="B33" s="14" t="s">
        <v>580</v>
      </c>
      <c r="C33" s="12"/>
      <c r="D33" s="12"/>
      <c r="E33" s="11" t="s">
        <v>12</v>
      </c>
      <c r="F33" s="15">
        <v>2</v>
      </c>
      <c r="G33" s="12"/>
      <c r="H33" s="5">
        <f t="shared" si="0"/>
        <v>0</v>
      </c>
      <c r="I33" s="12"/>
      <c r="J33" s="5">
        <f t="shared" si="1"/>
        <v>0</v>
      </c>
      <c r="K33" s="6">
        <f t="shared" si="2"/>
        <v>0</v>
      </c>
    </row>
    <row r="34" spans="1:11" ht="51">
      <c r="A34" s="3">
        <v>24</v>
      </c>
      <c r="B34" s="14" t="s">
        <v>614</v>
      </c>
      <c r="C34" s="12"/>
      <c r="D34" s="12"/>
      <c r="E34" s="11" t="s">
        <v>12</v>
      </c>
      <c r="F34" s="15">
        <v>10</v>
      </c>
      <c r="G34" s="12"/>
      <c r="H34" s="5">
        <f t="shared" si="0"/>
        <v>0</v>
      </c>
      <c r="I34" s="12"/>
      <c r="J34" s="5">
        <f t="shared" si="1"/>
        <v>0</v>
      </c>
      <c r="K34" s="6">
        <f t="shared" si="2"/>
        <v>0</v>
      </c>
    </row>
    <row r="35" spans="1:11" ht="63.75">
      <c r="A35" s="3">
        <v>25</v>
      </c>
      <c r="B35" s="14" t="s">
        <v>615</v>
      </c>
      <c r="C35" s="12"/>
      <c r="D35" s="12"/>
      <c r="E35" s="11" t="s">
        <v>12</v>
      </c>
      <c r="F35" s="15">
        <v>10</v>
      </c>
      <c r="G35" s="12"/>
      <c r="H35" s="5">
        <f t="shared" si="0"/>
        <v>0</v>
      </c>
      <c r="I35" s="12"/>
      <c r="J35" s="5">
        <f t="shared" si="1"/>
        <v>0</v>
      </c>
      <c r="K35" s="6">
        <f t="shared" si="2"/>
        <v>0</v>
      </c>
    </row>
    <row r="36" spans="1:11" ht="51">
      <c r="A36" s="3">
        <v>26</v>
      </c>
      <c r="B36" s="14" t="s">
        <v>581</v>
      </c>
      <c r="C36" s="12"/>
      <c r="D36" s="12"/>
      <c r="E36" s="11" t="s">
        <v>12</v>
      </c>
      <c r="F36" s="15">
        <v>1</v>
      </c>
      <c r="G36" s="12"/>
      <c r="H36" s="5">
        <f t="shared" si="0"/>
        <v>0</v>
      </c>
      <c r="I36" s="12"/>
      <c r="J36" s="5">
        <f t="shared" si="1"/>
        <v>0</v>
      </c>
      <c r="K36" s="6">
        <f t="shared" si="2"/>
        <v>0</v>
      </c>
    </row>
    <row r="37" spans="1:11" ht="63.75">
      <c r="A37" s="3">
        <v>27</v>
      </c>
      <c r="B37" s="14" t="s">
        <v>582</v>
      </c>
      <c r="C37" s="12"/>
      <c r="D37" s="12"/>
      <c r="E37" s="11" t="s">
        <v>12</v>
      </c>
      <c r="F37" s="15">
        <v>1</v>
      </c>
      <c r="G37" s="12"/>
      <c r="H37" s="5">
        <f t="shared" si="0"/>
        <v>0</v>
      </c>
      <c r="I37" s="12"/>
      <c r="J37" s="5">
        <f t="shared" si="1"/>
        <v>0</v>
      </c>
      <c r="K37" s="6">
        <f t="shared" si="2"/>
        <v>0</v>
      </c>
    </row>
    <row r="38" spans="1:11" ht="15" thickBot="1">
      <c r="A38" s="2"/>
      <c r="B38" s="2"/>
      <c r="C38" s="2"/>
      <c r="D38" s="2"/>
      <c r="E38" s="70" t="s">
        <v>10</v>
      </c>
      <c r="F38" s="71"/>
      <c r="G38" s="72"/>
      <c r="H38" s="7">
        <f>SUM(H11:H37)</f>
        <v>0</v>
      </c>
      <c r="I38" s="2"/>
      <c r="J38" s="2"/>
      <c r="K38" s="7">
        <f>SUM(K11:K37)</f>
        <v>0</v>
      </c>
    </row>
    <row r="39" spans="1:11" ht="38.25">
      <c r="A39" s="2"/>
      <c r="B39" s="46" t="s">
        <v>583</v>
      </c>
      <c r="C39" s="2"/>
      <c r="D39" s="2"/>
      <c r="E39" s="2"/>
      <c r="F39" s="2"/>
      <c r="G39" s="2"/>
      <c r="H39" s="2"/>
      <c r="I39" s="2"/>
      <c r="J39" s="2"/>
      <c r="K39" s="2"/>
    </row>
    <row r="40" spans="1:11">
      <c r="A40" s="2"/>
      <c r="B40" s="54"/>
      <c r="C40" s="2"/>
      <c r="D40" s="2"/>
      <c r="E40" s="2"/>
      <c r="F40" s="2"/>
      <c r="G40" s="2"/>
      <c r="H40" s="2"/>
      <c r="I40" s="2"/>
      <c r="J40" s="2"/>
      <c r="K40" s="2"/>
    </row>
    <row r="41" spans="1:11" ht="32.25" customHeight="1">
      <c r="A41" s="2"/>
      <c r="B41" s="2"/>
      <c r="C41" s="2"/>
      <c r="D41" s="2"/>
      <c r="E41" s="2"/>
      <c r="F41" s="2"/>
      <c r="G41" s="2"/>
      <c r="H41" s="73" t="s">
        <v>17</v>
      </c>
      <c r="I41" s="73"/>
      <c r="J41" s="73"/>
      <c r="K41" s="39"/>
    </row>
  </sheetData>
  <mergeCells count="17">
    <mergeCell ref="H41:J41"/>
    <mergeCell ref="F8:F9"/>
    <mergeCell ref="G8:G9"/>
    <mergeCell ref="H8:H9"/>
    <mergeCell ref="I8:J8"/>
    <mergeCell ref="K8:K9"/>
    <mergeCell ref="E38:G38"/>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4" workbookViewId="0">
      <selection activeCell="A4"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3.2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629</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c r="A11" s="3">
        <v>1</v>
      </c>
      <c r="B11" s="14" t="s">
        <v>616</v>
      </c>
      <c r="C11" s="12"/>
      <c r="D11" s="12"/>
      <c r="E11" s="11" t="s">
        <v>12</v>
      </c>
      <c r="F11" s="15">
        <v>6</v>
      </c>
      <c r="G11" s="12"/>
      <c r="H11" s="5">
        <f t="shared" ref="H11:H22" si="0">ROUND(F11*G11,2)</f>
        <v>0</v>
      </c>
      <c r="I11" s="12"/>
      <c r="J11" s="5">
        <f>+H11*I11%</f>
        <v>0</v>
      </c>
      <c r="K11" s="6">
        <f>ROUND(H11+J11,2)</f>
        <v>0</v>
      </c>
    </row>
    <row r="12" spans="1:11" ht="25.5">
      <c r="A12" s="3">
        <v>2</v>
      </c>
      <c r="B12" s="14" t="s">
        <v>617</v>
      </c>
      <c r="C12" s="12"/>
      <c r="D12" s="12"/>
      <c r="E12" s="11" t="s">
        <v>12</v>
      </c>
      <c r="F12" s="15">
        <v>2</v>
      </c>
      <c r="G12" s="12"/>
      <c r="H12" s="5">
        <f t="shared" si="0"/>
        <v>0</v>
      </c>
      <c r="I12" s="12"/>
      <c r="J12" s="5">
        <f t="shared" ref="J12:J22" si="1">+H12*I12%</f>
        <v>0</v>
      </c>
      <c r="K12" s="6">
        <f t="shared" ref="K12:K22" si="2">ROUND(H12+J12,2)</f>
        <v>0</v>
      </c>
    </row>
    <row r="13" spans="1:11" ht="25.5">
      <c r="A13" s="3">
        <v>3</v>
      </c>
      <c r="B13" s="14" t="s">
        <v>618</v>
      </c>
      <c r="C13" s="12"/>
      <c r="D13" s="12"/>
      <c r="E13" s="11" t="s">
        <v>12</v>
      </c>
      <c r="F13" s="15">
        <v>2</v>
      </c>
      <c r="G13" s="12"/>
      <c r="H13" s="5">
        <f t="shared" si="0"/>
        <v>0</v>
      </c>
      <c r="I13" s="12"/>
      <c r="J13" s="5">
        <f t="shared" si="1"/>
        <v>0</v>
      </c>
      <c r="K13" s="6">
        <f t="shared" si="2"/>
        <v>0</v>
      </c>
    </row>
    <row r="14" spans="1:11" ht="38.25">
      <c r="A14" s="3">
        <v>4</v>
      </c>
      <c r="B14" s="14" t="s">
        <v>619</v>
      </c>
      <c r="C14" s="12"/>
      <c r="D14" s="12"/>
      <c r="E14" s="11" t="s">
        <v>12</v>
      </c>
      <c r="F14" s="15">
        <v>3</v>
      </c>
      <c r="G14" s="12"/>
      <c r="H14" s="5">
        <f t="shared" si="0"/>
        <v>0</v>
      </c>
      <c r="I14" s="12"/>
      <c r="J14" s="5">
        <f t="shared" si="1"/>
        <v>0</v>
      </c>
      <c r="K14" s="6">
        <f t="shared" si="2"/>
        <v>0</v>
      </c>
    </row>
    <row r="15" spans="1:11" ht="25.5">
      <c r="A15" s="3">
        <v>5</v>
      </c>
      <c r="B15" s="14" t="s">
        <v>620</v>
      </c>
      <c r="C15" s="12"/>
      <c r="D15" s="12"/>
      <c r="E15" s="11" t="s">
        <v>12</v>
      </c>
      <c r="F15" s="15">
        <v>3</v>
      </c>
      <c r="G15" s="12"/>
      <c r="H15" s="5">
        <f t="shared" si="0"/>
        <v>0</v>
      </c>
      <c r="I15" s="12"/>
      <c r="J15" s="5">
        <f t="shared" si="1"/>
        <v>0</v>
      </c>
      <c r="K15" s="6">
        <f t="shared" si="2"/>
        <v>0</v>
      </c>
    </row>
    <row r="16" spans="1:11" ht="38.25">
      <c r="A16" s="3">
        <v>6</v>
      </c>
      <c r="B16" s="14" t="s">
        <v>621</v>
      </c>
      <c r="C16" s="12"/>
      <c r="D16" s="12"/>
      <c r="E16" s="11" t="s">
        <v>12</v>
      </c>
      <c r="F16" s="15">
        <v>2</v>
      </c>
      <c r="G16" s="12"/>
      <c r="H16" s="5">
        <f t="shared" si="0"/>
        <v>0</v>
      </c>
      <c r="I16" s="12"/>
      <c r="J16" s="5">
        <f t="shared" si="1"/>
        <v>0</v>
      </c>
      <c r="K16" s="6">
        <f t="shared" si="2"/>
        <v>0</v>
      </c>
    </row>
    <row r="17" spans="1:11" ht="38.25">
      <c r="A17" s="3">
        <v>7</v>
      </c>
      <c r="B17" s="14" t="s">
        <v>622</v>
      </c>
      <c r="C17" s="12"/>
      <c r="D17" s="12"/>
      <c r="E17" s="11" t="s">
        <v>12</v>
      </c>
      <c r="F17" s="15">
        <v>2</v>
      </c>
      <c r="G17" s="12"/>
      <c r="H17" s="5">
        <f t="shared" si="0"/>
        <v>0</v>
      </c>
      <c r="I17" s="12"/>
      <c r="J17" s="5">
        <f t="shared" si="1"/>
        <v>0</v>
      </c>
      <c r="K17" s="6">
        <f t="shared" si="2"/>
        <v>0</v>
      </c>
    </row>
    <row r="18" spans="1:11" ht="25.5">
      <c r="A18" s="3">
        <v>8</v>
      </c>
      <c r="B18" s="14" t="s">
        <v>623</v>
      </c>
      <c r="C18" s="12"/>
      <c r="D18" s="12"/>
      <c r="E18" s="11" t="s">
        <v>12</v>
      </c>
      <c r="F18" s="15">
        <v>1</v>
      </c>
      <c r="G18" s="12"/>
      <c r="H18" s="5">
        <f t="shared" si="0"/>
        <v>0</v>
      </c>
      <c r="I18" s="12"/>
      <c r="J18" s="5">
        <f t="shared" si="1"/>
        <v>0</v>
      </c>
      <c r="K18" s="6">
        <f t="shared" si="2"/>
        <v>0</v>
      </c>
    </row>
    <row r="19" spans="1:11" ht="51">
      <c r="A19" s="3">
        <v>9</v>
      </c>
      <c r="B19" s="14" t="s">
        <v>624</v>
      </c>
      <c r="C19" s="12"/>
      <c r="D19" s="12"/>
      <c r="E19" s="11" t="s">
        <v>16</v>
      </c>
      <c r="F19" s="15">
        <v>8</v>
      </c>
      <c r="G19" s="12"/>
      <c r="H19" s="5">
        <f t="shared" si="0"/>
        <v>0</v>
      </c>
      <c r="I19" s="12"/>
      <c r="J19" s="5">
        <f t="shared" si="1"/>
        <v>0</v>
      </c>
      <c r="K19" s="6">
        <f t="shared" si="2"/>
        <v>0</v>
      </c>
    </row>
    <row r="20" spans="1:11" ht="51">
      <c r="A20" s="3">
        <v>10</v>
      </c>
      <c r="B20" s="14" t="s">
        <v>625</v>
      </c>
      <c r="C20" s="12"/>
      <c r="D20" s="12"/>
      <c r="E20" s="11" t="s">
        <v>16</v>
      </c>
      <c r="F20" s="15">
        <v>10</v>
      </c>
      <c r="G20" s="12"/>
      <c r="H20" s="5">
        <f t="shared" si="0"/>
        <v>0</v>
      </c>
      <c r="I20" s="12"/>
      <c r="J20" s="5">
        <f t="shared" si="1"/>
        <v>0</v>
      </c>
      <c r="K20" s="6">
        <f t="shared" si="2"/>
        <v>0</v>
      </c>
    </row>
    <row r="21" spans="1:11" ht="38.25">
      <c r="A21" s="3">
        <v>11</v>
      </c>
      <c r="B21" s="14" t="s">
        <v>626</v>
      </c>
      <c r="C21" s="12"/>
      <c r="D21" s="12"/>
      <c r="E21" s="11" t="s">
        <v>12</v>
      </c>
      <c r="F21" s="15">
        <v>5</v>
      </c>
      <c r="G21" s="12"/>
      <c r="H21" s="5">
        <f t="shared" si="0"/>
        <v>0</v>
      </c>
      <c r="I21" s="12"/>
      <c r="J21" s="5">
        <f t="shared" si="1"/>
        <v>0</v>
      </c>
      <c r="K21" s="6">
        <f t="shared" si="2"/>
        <v>0</v>
      </c>
    </row>
    <row r="22" spans="1:11" ht="25.5">
      <c r="A22" s="3">
        <v>12</v>
      </c>
      <c r="B22" s="14" t="s">
        <v>627</v>
      </c>
      <c r="C22" s="12"/>
      <c r="D22" s="12"/>
      <c r="E22" s="11" t="s">
        <v>12</v>
      </c>
      <c r="F22" s="15">
        <v>1</v>
      </c>
      <c r="G22" s="12"/>
      <c r="H22" s="5">
        <f t="shared" si="0"/>
        <v>0</v>
      </c>
      <c r="I22" s="12"/>
      <c r="J22" s="5">
        <f t="shared" si="1"/>
        <v>0</v>
      </c>
      <c r="K22" s="6">
        <f t="shared" si="2"/>
        <v>0</v>
      </c>
    </row>
    <row r="23" spans="1:11" ht="15" thickBot="1">
      <c r="A23" s="2"/>
      <c r="B23" s="2"/>
      <c r="C23" s="2"/>
      <c r="D23" s="2"/>
      <c r="E23" s="70" t="s">
        <v>10</v>
      </c>
      <c r="F23" s="71"/>
      <c r="G23" s="72"/>
      <c r="H23" s="7">
        <f>SUM(H11:H22)</f>
        <v>0</v>
      </c>
      <c r="I23" s="2"/>
      <c r="J23" s="2"/>
      <c r="K23" s="7">
        <f>SUM(K11:K22)</f>
        <v>0</v>
      </c>
    </row>
    <row r="24" spans="1:11" ht="38.25">
      <c r="A24" s="2"/>
      <c r="B24" s="46" t="s">
        <v>628</v>
      </c>
      <c r="C24" s="2"/>
      <c r="D24" s="2"/>
      <c r="E24" s="2"/>
      <c r="F24" s="2"/>
      <c r="G24" s="2"/>
      <c r="H24" s="2"/>
      <c r="I24" s="2"/>
      <c r="J24" s="2"/>
      <c r="K24" s="2"/>
    </row>
    <row r="25" spans="1:11">
      <c r="A25" s="2"/>
      <c r="B25" s="54"/>
      <c r="C25" s="2"/>
      <c r="D25" s="2"/>
      <c r="E25" s="2"/>
      <c r="F25" s="2"/>
      <c r="G25" s="2"/>
      <c r="H25" s="2"/>
      <c r="I25" s="2"/>
      <c r="J25" s="2"/>
      <c r="K25" s="2"/>
    </row>
    <row r="26" spans="1:11" ht="33" customHeight="1">
      <c r="A26" s="2"/>
      <c r="B26" s="2"/>
      <c r="C26" s="2"/>
      <c r="D26" s="2"/>
      <c r="E26" s="2"/>
      <c r="F26" s="2"/>
      <c r="G26" s="2"/>
      <c r="H26" s="73" t="s">
        <v>17</v>
      </c>
      <c r="I26" s="73"/>
      <c r="J26" s="73"/>
      <c r="K26" s="39"/>
    </row>
  </sheetData>
  <mergeCells count="17">
    <mergeCell ref="H26:J26"/>
    <mergeCell ref="F8:F9"/>
    <mergeCell ref="G8:G9"/>
    <mergeCell ref="H8:H9"/>
    <mergeCell ref="I8:J8"/>
    <mergeCell ref="K8:K9"/>
    <mergeCell ref="E23:G2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6.25" customHeight="1">
      <c r="A3" s="65" t="s">
        <v>377</v>
      </c>
      <c r="B3" s="65"/>
      <c r="C3" s="65"/>
      <c r="D3" s="65"/>
      <c r="E3" s="65"/>
      <c r="F3" s="65"/>
      <c r="G3" s="65"/>
      <c r="H3" s="65"/>
      <c r="I3" s="65"/>
      <c r="J3" s="65"/>
      <c r="K3" s="65"/>
    </row>
    <row r="4" spans="1:11" ht="14.25" customHeight="1">
      <c r="A4" s="27"/>
      <c r="B4" s="27"/>
      <c r="C4" s="27"/>
      <c r="D4" s="27"/>
      <c r="E4" s="27"/>
      <c r="F4" s="27"/>
      <c r="G4" s="27"/>
      <c r="H4" s="27"/>
      <c r="I4" s="27"/>
      <c r="J4" s="27"/>
      <c r="K4" s="27"/>
    </row>
    <row r="5" spans="1:11">
      <c r="A5" s="66" t="s">
        <v>19</v>
      </c>
      <c r="B5" s="67"/>
      <c r="C5" s="67"/>
      <c r="D5" s="67"/>
      <c r="E5" s="67"/>
      <c r="F5" s="67"/>
      <c r="G5" s="67"/>
      <c r="H5" s="67"/>
      <c r="I5" s="67"/>
      <c r="J5" s="67"/>
      <c r="K5" s="67"/>
    </row>
    <row r="6" spans="1:11">
      <c r="A6" s="62" t="s">
        <v>124</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26" t="s">
        <v>11</v>
      </c>
      <c r="J9" s="26" t="s">
        <v>8</v>
      </c>
      <c r="K9" s="61"/>
    </row>
    <row r="10" spans="1:11">
      <c r="A10" s="25">
        <v>1</v>
      </c>
      <c r="B10" s="10">
        <v>2</v>
      </c>
      <c r="C10" s="10">
        <v>3</v>
      </c>
      <c r="D10" s="10">
        <v>4</v>
      </c>
      <c r="E10" s="10">
        <v>5</v>
      </c>
      <c r="F10" s="10">
        <v>6</v>
      </c>
      <c r="G10" s="10">
        <v>7</v>
      </c>
      <c r="H10" s="10">
        <v>8</v>
      </c>
      <c r="I10" s="10">
        <v>9</v>
      </c>
      <c r="J10" s="10">
        <v>10</v>
      </c>
      <c r="K10" s="10">
        <v>11</v>
      </c>
    </row>
    <row r="11" spans="1:11" ht="25.5">
      <c r="A11" s="3">
        <v>1</v>
      </c>
      <c r="B11" s="14" t="s">
        <v>125</v>
      </c>
      <c r="C11" s="12"/>
      <c r="D11" s="12"/>
      <c r="E11" s="11" t="s">
        <v>12</v>
      </c>
      <c r="F11" s="15">
        <v>10</v>
      </c>
      <c r="G11" s="12"/>
      <c r="H11" s="5">
        <f t="shared" ref="H11:H26" si="0">ROUND(F11*G11,2)</f>
        <v>0</v>
      </c>
      <c r="I11" s="12"/>
      <c r="J11" s="5">
        <f>+H11*I11%</f>
        <v>0</v>
      </c>
      <c r="K11" s="6">
        <f>ROUND(H11+J11,2)</f>
        <v>0</v>
      </c>
    </row>
    <row r="12" spans="1:11" ht="38.25">
      <c r="A12" s="3">
        <v>2</v>
      </c>
      <c r="B12" s="14" t="s">
        <v>126</v>
      </c>
      <c r="C12" s="12"/>
      <c r="D12" s="12"/>
      <c r="E12" s="11" t="s">
        <v>12</v>
      </c>
      <c r="F12" s="15">
        <v>10</v>
      </c>
      <c r="G12" s="12"/>
      <c r="H12" s="5">
        <f t="shared" si="0"/>
        <v>0</v>
      </c>
      <c r="I12" s="12"/>
      <c r="J12" s="5">
        <f t="shared" ref="J12:J26" si="1">+H12*I12%</f>
        <v>0</v>
      </c>
      <c r="K12" s="6">
        <f t="shared" ref="K12:K26" si="2">ROUND(H12+J12,2)</f>
        <v>0</v>
      </c>
    </row>
    <row r="13" spans="1:11" ht="38.25">
      <c r="A13" s="3">
        <v>3</v>
      </c>
      <c r="B13" s="14" t="s">
        <v>127</v>
      </c>
      <c r="C13" s="12"/>
      <c r="D13" s="12"/>
      <c r="E13" s="11" t="s">
        <v>12</v>
      </c>
      <c r="F13" s="15">
        <v>1</v>
      </c>
      <c r="G13" s="12"/>
      <c r="H13" s="5">
        <f t="shared" si="0"/>
        <v>0</v>
      </c>
      <c r="I13" s="12"/>
      <c r="J13" s="5">
        <f t="shared" si="1"/>
        <v>0</v>
      </c>
      <c r="K13" s="6">
        <f t="shared" si="2"/>
        <v>0</v>
      </c>
    </row>
    <row r="14" spans="1:11" ht="25.5">
      <c r="A14" s="3">
        <v>4</v>
      </c>
      <c r="B14" s="14" t="s">
        <v>128</v>
      </c>
      <c r="C14" s="12"/>
      <c r="D14" s="12"/>
      <c r="E14" s="11" t="s">
        <v>12</v>
      </c>
      <c r="F14" s="15">
        <v>1</v>
      </c>
      <c r="G14" s="12"/>
      <c r="H14" s="5">
        <f t="shared" si="0"/>
        <v>0</v>
      </c>
      <c r="I14" s="12"/>
      <c r="J14" s="5">
        <f t="shared" si="1"/>
        <v>0</v>
      </c>
      <c r="K14" s="6">
        <f t="shared" si="2"/>
        <v>0</v>
      </c>
    </row>
    <row r="15" spans="1:11" ht="102">
      <c r="A15" s="3">
        <v>5</v>
      </c>
      <c r="B15" s="14" t="s">
        <v>129</v>
      </c>
      <c r="C15" s="12"/>
      <c r="D15" s="12"/>
      <c r="E15" s="11" t="s">
        <v>12</v>
      </c>
      <c r="F15" s="15">
        <v>1</v>
      </c>
      <c r="G15" s="12"/>
      <c r="H15" s="5">
        <f t="shared" si="0"/>
        <v>0</v>
      </c>
      <c r="I15" s="12"/>
      <c r="J15" s="5">
        <f t="shared" si="1"/>
        <v>0</v>
      </c>
      <c r="K15" s="6">
        <f t="shared" si="2"/>
        <v>0</v>
      </c>
    </row>
    <row r="16" spans="1:11" ht="51">
      <c r="A16" s="3">
        <v>6</v>
      </c>
      <c r="B16" s="14" t="s">
        <v>130</v>
      </c>
      <c r="C16" s="12"/>
      <c r="D16" s="12"/>
      <c r="E16" s="11" t="s">
        <v>12</v>
      </c>
      <c r="F16" s="15">
        <v>1</v>
      </c>
      <c r="G16" s="12"/>
      <c r="H16" s="5">
        <f t="shared" si="0"/>
        <v>0</v>
      </c>
      <c r="I16" s="12"/>
      <c r="J16" s="5">
        <f t="shared" si="1"/>
        <v>0</v>
      </c>
      <c r="K16" s="6">
        <f t="shared" si="2"/>
        <v>0</v>
      </c>
    </row>
    <row r="17" spans="1:11" ht="76.5">
      <c r="A17" s="3">
        <v>7</v>
      </c>
      <c r="B17" s="14" t="s">
        <v>131</v>
      </c>
      <c r="C17" s="12"/>
      <c r="D17" s="12"/>
      <c r="E17" s="11" t="s">
        <v>12</v>
      </c>
      <c r="F17" s="15">
        <v>1</v>
      </c>
      <c r="G17" s="12"/>
      <c r="H17" s="5">
        <f t="shared" si="0"/>
        <v>0</v>
      </c>
      <c r="I17" s="12"/>
      <c r="J17" s="5">
        <f t="shared" si="1"/>
        <v>0</v>
      </c>
      <c r="K17" s="6">
        <f t="shared" si="2"/>
        <v>0</v>
      </c>
    </row>
    <row r="18" spans="1:11" ht="38.25">
      <c r="A18" s="3">
        <v>8</v>
      </c>
      <c r="B18" s="14" t="s">
        <v>132</v>
      </c>
      <c r="C18" s="12"/>
      <c r="D18" s="12"/>
      <c r="E18" s="11" t="s">
        <v>12</v>
      </c>
      <c r="F18" s="15">
        <v>4</v>
      </c>
      <c r="G18" s="12"/>
      <c r="H18" s="5">
        <f t="shared" si="0"/>
        <v>0</v>
      </c>
      <c r="I18" s="12"/>
      <c r="J18" s="5">
        <f t="shared" si="1"/>
        <v>0</v>
      </c>
      <c r="K18" s="6">
        <f t="shared" si="2"/>
        <v>0</v>
      </c>
    </row>
    <row r="19" spans="1:11" ht="63.75">
      <c r="A19" s="3">
        <v>9</v>
      </c>
      <c r="B19" s="14" t="s">
        <v>133</v>
      </c>
      <c r="C19" s="12"/>
      <c r="D19" s="12"/>
      <c r="E19" s="11" t="s">
        <v>16</v>
      </c>
      <c r="F19" s="15">
        <v>10</v>
      </c>
      <c r="G19" s="12"/>
      <c r="H19" s="5">
        <f t="shared" si="0"/>
        <v>0</v>
      </c>
      <c r="I19" s="12"/>
      <c r="J19" s="5">
        <f t="shared" si="1"/>
        <v>0</v>
      </c>
      <c r="K19" s="6">
        <f t="shared" si="2"/>
        <v>0</v>
      </c>
    </row>
    <row r="20" spans="1:11" ht="63.75">
      <c r="A20" s="3">
        <v>10</v>
      </c>
      <c r="B20" s="14" t="s">
        <v>134</v>
      </c>
      <c r="C20" s="12"/>
      <c r="D20" s="12"/>
      <c r="E20" s="11" t="s">
        <v>16</v>
      </c>
      <c r="F20" s="15">
        <v>10</v>
      </c>
      <c r="G20" s="12"/>
      <c r="H20" s="5">
        <f t="shared" si="0"/>
        <v>0</v>
      </c>
      <c r="I20" s="12"/>
      <c r="J20" s="5">
        <f t="shared" si="1"/>
        <v>0</v>
      </c>
      <c r="K20" s="6">
        <f t="shared" si="2"/>
        <v>0</v>
      </c>
    </row>
    <row r="21" spans="1:11" ht="38.25">
      <c r="A21" s="3">
        <v>11</v>
      </c>
      <c r="B21" s="14" t="s">
        <v>135</v>
      </c>
      <c r="C21" s="12"/>
      <c r="D21" s="12"/>
      <c r="E21" s="11" t="s">
        <v>57</v>
      </c>
      <c r="F21" s="15">
        <v>1</v>
      </c>
      <c r="G21" s="12"/>
      <c r="H21" s="5">
        <f t="shared" si="0"/>
        <v>0</v>
      </c>
      <c r="I21" s="12"/>
      <c r="J21" s="5">
        <f t="shared" si="1"/>
        <v>0</v>
      </c>
      <c r="K21" s="6">
        <f t="shared" si="2"/>
        <v>0</v>
      </c>
    </row>
    <row r="22" spans="1:11" ht="25.5">
      <c r="A22" s="3">
        <v>12</v>
      </c>
      <c r="B22" s="14" t="s">
        <v>136</v>
      </c>
      <c r="C22" s="12"/>
      <c r="D22" s="12"/>
      <c r="E22" s="11" t="s">
        <v>57</v>
      </c>
      <c r="F22" s="15">
        <v>1</v>
      </c>
      <c r="G22" s="12"/>
      <c r="H22" s="5">
        <f t="shared" si="0"/>
        <v>0</v>
      </c>
      <c r="I22" s="12"/>
      <c r="J22" s="5">
        <f t="shared" si="1"/>
        <v>0</v>
      </c>
      <c r="K22" s="6">
        <f t="shared" si="2"/>
        <v>0</v>
      </c>
    </row>
    <row r="23" spans="1:11" ht="76.5">
      <c r="A23" s="3">
        <v>13</v>
      </c>
      <c r="B23" s="14" t="s">
        <v>137</v>
      </c>
      <c r="C23" s="12"/>
      <c r="D23" s="12"/>
      <c r="E23" s="11" t="s">
        <v>16</v>
      </c>
      <c r="F23" s="15">
        <v>1</v>
      </c>
      <c r="G23" s="12"/>
      <c r="H23" s="5">
        <f t="shared" si="0"/>
        <v>0</v>
      </c>
      <c r="I23" s="12"/>
      <c r="J23" s="5">
        <f t="shared" si="1"/>
        <v>0</v>
      </c>
      <c r="K23" s="6">
        <f t="shared" si="2"/>
        <v>0</v>
      </c>
    </row>
    <row r="24" spans="1:11" ht="38.25">
      <c r="A24" s="3">
        <v>14</v>
      </c>
      <c r="B24" s="14" t="s">
        <v>138</v>
      </c>
      <c r="C24" s="12"/>
      <c r="D24" s="12"/>
      <c r="E24" s="11" t="s">
        <v>12</v>
      </c>
      <c r="F24" s="15">
        <v>2</v>
      </c>
      <c r="G24" s="12"/>
      <c r="H24" s="5">
        <f t="shared" si="0"/>
        <v>0</v>
      </c>
      <c r="I24" s="12"/>
      <c r="J24" s="5">
        <f t="shared" si="1"/>
        <v>0</v>
      </c>
      <c r="K24" s="6">
        <f t="shared" si="2"/>
        <v>0</v>
      </c>
    </row>
    <row r="25" spans="1:11" ht="76.5">
      <c r="A25" s="3">
        <v>15</v>
      </c>
      <c r="B25" s="14" t="s">
        <v>139</v>
      </c>
      <c r="C25" s="12"/>
      <c r="D25" s="12"/>
      <c r="E25" s="11" t="s">
        <v>12</v>
      </c>
      <c r="F25" s="15">
        <v>1</v>
      </c>
      <c r="G25" s="12"/>
      <c r="H25" s="5">
        <f t="shared" si="0"/>
        <v>0</v>
      </c>
      <c r="I25" s="12"/>
      <c r="J25" s="5">
        <f t="shared" si="1"/>
        <v>0</v>
      </c>
      <c r="K25" s="6">
        <f t="shared" si="2"/>
        <v>0</v>
      </c>
    </row>
    <row r="26" spans="1:11" ht="51">
      <c r="A26" s="3">
        <v>16</v>
      </c>
      <c r="B26" s="14" t="s">
        <v>140</v>
      </c>
      <c r="C26" s="12"/>
      <c r="D26" s="12"/>
      <c r="E26" s="11" t="s">
        <v>16</v>
      </c>
      <c r="F26" s="15">
        <v>2</v>
      </c>
      <c r="G26" s="12"/>
      <c r="H26" s="5">
        <f t="shared" si="0"/>
        <v>0</v>
      </c>
      <c r="I26" s="12"/>
      <c r="J26" s="5">
        <f t="shared" si="1"/>
        <v>0</v>
      </c>
      <c r="K26" s="6">
        <f t="shared" si="2"/>
        <v>0</v>
      </c>
    </row>
    <row r="27" spans="1:11" ht="15" thickBot="1">
      <c r="A27" s="2"/>
      <c r="B27" s="2"/>
      <c r="C27" s="2"/>
      <c r="D27" s="2"/>
      <c r="E27" s="70" t="s">
        <v>10</v>
      </c>
      <c r="F27" s="71"/>
      <c r="G27" s="72"/>
      <c r="H27" s="7">
        <f>SUM(H11:H26)</f>
        <v>0</v>
      </c>
      <c r="I27" s="2"/>
      <c r="J27" s="2"/>
      <c r="K27" s="7">
        <f>SUM(K11:K26)</f>
        <v>0</v>
      </c>
    </row>
    <row r="28" spans="1:11">
      <c r="A28" s="2"/>
      <c r="B28" s="2"/>
      <c r="C28" s="2"/>
      <c r="D28" s="2"/>
      <c r="E28" s="2"/>
      <c r="F28" s="2"/>
      <c r="G28" s="2"/>
      <c r="H28" s="2"/>
      <c r="I28" s="2"/>
      <c r="J28" s="2"/>
      <c r="K28" s="2"/>
    </row>
    <row r="29" spans="1:11">
      <c r="A29" s="2"/>
      <c r="B29" s="2"/>
      <c r="C29" s="2"/>
      <c r="D29" s="2"/>
      <c r="E29" s="2"/>
      <c r="F29" s="2"/>
      <c r="G29" s="2"/>
      <c r="H29" s="2"/>
      <c r="I29" s="2"/>
      <c r="J29" s="2"/>
      <c r="K29" s="2"/>
    </row>
    <row r="30" spans="1:11" ht="28.5" customHeight="1">
      <c r="A30" s="2"/>
      <c r="B30" s="2"/>
      <c r="C30" s="2"/>
      <c r="D30" s="2"/>
      <c r="E30" s="2"/>
      <c r="F30" s="2"/>
      <c r="G30" s="2"/>
      <c r="H30" s="73" t="s">
        <v>17</v>
      </c>
      <c r="I30" s="73"/>
      <c r="J30" s="73"/>
      <c r="K30" s="30"/>
    </row>
  </sheetData>
  <mergeCells count="17">
    <mergeCell ref="K8:K9"/>
    <mergeCell ref="E27:G27"/>
    <mergeCell ref="A1:K1"/>
    <mergeCell ref="A2:K2"/>
    <mergeCell ref="A3:K3"/>
    <mergeCell ref="A5:K5"/>
    <mergeCell ref="A6:K6"/>
    <mergeCell ref="A8:A9"/>
    <mergeCell ref="B8:B9"/>
    <mergeCell ref="C8:C9"/>
    <mergeCell ref="D8:D9"/>
    <mergeCell ref="E8:E9"/>
    <mergeCell ref="H30:J30"/>
    <mergeCell ref="F8:F9"/>
    <mergeCell ref="G8:G9"/>
    <mergeCell ref="H8:H9"/>
    <mergeCell ref="I8:J8"/>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G21" sqref="G2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3.2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630</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38.25">
      <c r="A11" s="3">
        <v>1</v>
      </c>
      <c r="B11" s="14" t="s">
        <v>632</v>
      </c>
      <c r="C11" s="12"/>
      <c r="D11" s="12"/>
      <c r="E11" s="11" t="s">
        <v>12</v>
      </c>
      <c r="F11" s="15">
        <v>1200</v>
      </c>
      <c r="G11" s="12"/>
      <c r="H11" s="5">
        <f t="shared" ref="H11:H17" si="0">ROUND(F11*G11,2)</f>
        <v>0</v>
      </c>
      <c r="I11" s="12"/>
      <c r="J11" s="5">
        <f>+H11*I11%</f>
        <v>0</v>
      </c>
      <c r="K11" s="6">
        <f>ROUND(H11+J11,2)</f>
        <v>0</v>
      </c>
    </row>
    <row r="12" spans="1:11" ht="63.75">
      <c r="A12" s="3">
        <v>2</v>
      </c>
      <c r="B12" s="14" t="s">
        <v>631</v>
      </c>
      <c r="C12" s="12"/>
      <c r="D12" s="12"/>
      <c r="E12" s="11" t="s">
        <v>12</v>
      </c>
      <c r="F12" s="15">
        <v>100</v>
      </c>
      <c r="G12" s="12"/>
      <c r="H12" s="5">
        <f t="shared" si="0"/>
        <v>0</v>
      </c>
      <c r="I12" s="12"/>
      <c r="J12" s="5">
        <f t="shared" ref="J12:J17" si="1">+H12*I12%</f>
        <v>0</v>
      </c>
      <c r="K12" s="6">
        <f t="shared" ref="K12:K17" si="2">ROUND(H12+J12,2)</f>
        <v>0</v>
      </c>
    </row>
    <row r="13" spans="1:11" ht="63.75">
      <c r="A13" s="3">
        <v>3</v>
      </c>
      <c r="B13" s="14" t="s">
        <v>633</v>
      </c>
      <c r="C13" s="12"/>
      <c r="D13" s="12"/>
      <c r="E13" s="11" t="s">
        <v>12</v>
      </c>
      <c r="F13" s="15">
        <v>50</v>
      </c>
      <c r="G13" s="12"/>
      <c r="H13" s="5">
        <f t="shared" si="0"/>
        <v>0</v>
      </c>
      <c r="I13" s="12"/>
      <c r="J13" s="5">
        <f t="shared" si="1"/>
        <v>0</v>
      </c>
      <c r="K13" s="6">
        <f t="shared" si="2"/>
        <v>0</v>
      </c>
    </row>
    <row r="14" spans="1:11" ht="38.25">
      <c r="A14" s="3">
        <v>4</v>
      </c>
      <c r="B14" s="14" t="s">
        <v>634</v>
      </c>
      <c r="C14" s="12"/>
      <c r="D14" s="12"/>
      <c r="E14" s="11" t="s">
        <v>12</v>
      </c>
      <c r="F14" s="15">
        <v>30</v>
      </c>
      <c r="G14" s="12"/>
      <c r="H14" s="5">
        <f t="shared" si="0"/>
        <v>0</v>
      </c>
      <c r="I14" s="12"/>
      <c r="J14" s="5">
        <f t="shared" si="1"/>
        <v>0</v>
      </c>
      <c r="K14" s="6">
        <f t="shared" si="2"/>
        <v>0</v>
      </c>
    </row>
    <row r="15" spans="1:11" ht="76.5">
      <c r="A15" s="3">
        <v>5</v>
      </c>
      <c r="B15" s="14" t="s">
        <v>635</v>
      </c>
      <c r="C15" s="12"/>
      <c r="D15" s="12"/>
      <c r="E15" s="11" t="s">
        <v>12</v>
      </c>
      <c r="F15" s="15">
        <v>200</v>
      </c>
      <c r="G15" s="12"/>
      <c r="H15" s="5">
        <f t="shared" si="0"/>
        <v>0</v>
      </c>
      <c r="I15" s="12"/>
      <c r="J15" s="5">
        <f t="shared" si="1"/>
        <v>0</v>
      </c>
      <c r="K15" s="6">
        <f t="shared" si="2"/>
        <v>0</v>
      </c>
    </row>
    <row r="16" spans="1:11">
      <c r="A16" s="3">
        <v>6</v>
      </c>
      <c r="B16" s="14" t="s">
        <v>636</v>
      </c>
      <c r="C16" s="12"/>
      <c r="D16" s="12"/>
      <c r="E16" s="11" t="s">
        <v>12</v>
      </c>
      <c r="F16" s="15">
        <v>30</v>
      </c>
      <c r="G16" s="12"/>
      <c r="H16" s="5">
        <f t="shared" si="0"/>
        <v>0</v>
      </c>
      <c r="I16" s="12"/>
      <c r="J16" s="5">
        <f t="shared" si="1"/>
        <v>0</v>
      </c>
      <c r="K16" s="6">
        <f t="shared" si="2"/>
        <v>0</v>
      </c>
    </row>
    <row r="17" spans="1:11" ht="25.5">
      <c r="A17" s="3">
        <v>7</v>
      </c>
      <c r="B17" s="14" t="s">
        <v>637</v>
      </c>
      <c r="C17" s="12"/>
      <c r="D17" s="12"/>
      <c r="E17" s="11" t="s">
        <v>12</v>
      </c>
      <c r="F17" s="15">
        <v>200</v>
      </c>
      <c r="G17" s="12"/>
      <c r="H17" s="5">
        <f t="shared" si="0"/>
        <v>0</v>
      </c>
      <c r="I17" s="12"/>
      <c r="J17" s="5">
        <f t="shared" si="1"/>
        <v>0</v>
      </c>
      <c r="K17" s="6">
        <f t="shared" si="2"/>
        <v>0</v>
      </c>
    </row>
    <row r="18" spans="1:11" ht="15" thickBot="1">
      <c r="A18" s="2"/>
      <c r="B18" s="2"/>
      <c r="C18" s="2"/>
      <c r="D18" s="2"/>
      <c r="E18" s="70" t="s">
        <v>10</v>
      </c>
      <c r="F18" s="71"/>
      <c r="G18" s="72"/>
      <c r="H18" s="7">
        <f>SUM(H11:H17)</f>
        <v>0</v>
      </c>
      <c r="I18" s="2"/>
      <c r="J18" s="2"/>
      <c r="K18" s="7">
        <f>SUM(K11:K17)</f>
        <v>0</v>
      </c>
    </row>
    <row r="19" spans="1:11">
      <c r="A19" s="2"/>
      <c r="B19" s="46"/>
      <c r="C19" s="2"/>
      <c r="D19" s="2"/>
      <c r="E19" s="2"/>
      <c r="F19" s="2"/>
      <c r="G19" s="2"/>
      <c r="H19" s="2"/>
      <c r="I19" s="2"/>
      <c r="J19" s="2"/>
      <c r="K19" s="2"/>
    </row>
    <row r="20" spans="1:11">
      <c r="A20" s="2"/>
      <c r="B20" s="54"/>
      <c r="C20" s="2"/>
      <c r="D20" s="2"/>
      <c r="E20" s="2"/>
      <c r="F20" s="2"/>
      <c r="G20" s="2"/>
      <c r="H20" s="2"/>
      <c r="I20" s="2"/>
      <c r="J20" s="2"/>
      <c r="K20" s="2"/>
    </row>
    <row r="21" spans="1:11" ht="33" customHeight="1">
      <c r="A21" s="2"/>
      <c r="B21" s="2"/>
      <c r="C21" s="2"/>
      <c r="D21" s="2"/>
      <c r="E21" s="2"/>
      <c r="F21" s="2"/>
      <c r="G21" s="2"/>
      <c r="H21" s="73" t="s">
        <v>17</v>
      </c>
      <c r="I21" s="73"/>
      <c r="J21" s="73"/>
      <c r="K21" s="39"/>
    </row>
  </sheetData>
  <mergeCells count="17">
    <mergeCell ref="H21:J21"/>
    <mergeCell ref="F8:F9"/>
    <mergeCell ref="G8:G9"/>
    <mergeCell ref="H8:H9"/>
    <mergeCell ref="I8:J8"/>
    <mergeCell ref="K8:K9"/>
    <mergeCell ref="E18:G18"/>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C24" sqref="C2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3.2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638</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27.5">
      <c r="A11" s="3">
        <v>1</v>
      </c>
      <c r="B11" s="14" t="s">
        <v>639</v>
      </c>
      <c r="C11" s="12"/>
      <c r="D11" s="12"/>
      <c r="E11" s="11" t="s">
        <v>12</v>
      </c>
      <c r="F11" s="15">
        <v>15</v>
      </c>
      <c r="G11" s="12"/>
      <c r="H11" s="5">
        <f t="shared" ref="H11:H21" si="0">ROUND(F11*G11,2)</f>
        <v>0</v>
      </c>
      <c r="I11" s="12"/>
      <c r="J11" s="5">
        <f>+H11*I11%</f>
        <v>0</v>
      </c>
      <c r="K11" s="6">
        <f>ROUND(H11+J11,2)</f>
        <v>0</v>
      </c>
    </row>
    <row r="12" spans="1:11" ht="127.5">
      <c r="A12" s="3">
        <v>2</v>
      </c>
      <c r="B12" s="14" t="s">
        <v>640</v>
      </c>
      <c r="C12" s="12"/>
      <c r="D12" s="12"/>
      <c r="E12" s="11" t="s">
        <v>12</v>
      </c>
      <c r="F12" s="15">
        <v>15</v>
      </c>
      <c r="G12" s="12"/>
      <c r="H12" s="5">
        <f t="shared" si="0"/>
        <v>0</v>
      </c>
      <c r="I12" s="12"/>
      <c r="J12" s="5">
        <f t="shared" ref="J12:J21" si="1">+H12*I12%</f>
        <v>0</v>
      </c>
      <c r="K12" s="6">
        <f t="shared" ref="K12:K21" si="2">ROUND(H12+J12,2)</f>
        <v>0</v>
      </c>
    </row>
    <row r="13" spans="1:11" ht="38.25">
      <c r="A13" s="3">
        <v>3</v>
      </c>
      <c r="B13" s="14" t="s">
        <v>641</v>
      </c>
      <c r="C13" s="12"/>
      <c r="D13" s="12"/>
      <c r="E13" s="11" t="s">
        <v>12</v>
      </c>
      <c r="F13" s="15">
        <v>1</v>
      </c>
      <c r="G13" s="12"/>
      <c r="H13" s="5">
        <f t="shared" si="0"/>
        <v>0</v>
      </c>
      <c r="I13" s="12"/>
      <c r="J13" s="5">
        <f t="shared" si="1"/>
        <v>0</v>
      </c>
      <c r="K13" s="6">
        <f t="shared" si="2"/>
        <v>0</v>
      </c>
    </row>
    <row r="14" spans="1:11" ht="38.25">
      <c r="A14" s="3">
        <v>4</v>
      </c>
      <c r="B14" s="14" t="s">
        <v>642</v>
      </c>
      <c r="C14" s="12"/>
      <c r="D14" s="12"/>
      <c r="E14" s="11" t="s">
        <v>12</v>
      </c>
      <c r="F14" s="15">
        <v>1</v>
      </c>
      <c r="G14" s="12"/>
      <c r="H14" s="5">
        <f t="shared" si="0"/>
        <v>0</v>
      </c>
      <c r="I14" s="12"/>
      <c r="J14" s="5">
        <f t="shared" si="1"/>
        <v>0</v>
      </c>
      <c r="K14" s="6">
        <f t="shared" si="2"/>
        <v>0</v>
      </c>
    </row>
    <row r="15" spans="1:11" ht="165.75">
      <c r="A15" s="3">
        <v>5</v>
      </c>
      <c r="B15" s="14" t="s">
        <v>643</v>
      </c>
      <c r="C15" s="12"/>
      <c r="D15" s="12"/>
      <c r="E15" s="11" t="s">
        <v>12</v>
      </c>
      <c r="F15" s="15">
        <v>2</v>
      </c>
      <c r="G15" s="12"/>
      <c r="H15" s="5">
        <f t="shared" si="0"/>
        <v>0</v>
      </c>
      <c r="I15" s="12"/>
      <c r="J15" s="5">
        <f t="shared" si="1"/>
        <v>0</v>
      </c>
      <c r="K15" s="6">
        <f t="shared" si="2"/>
        <v>0</v>
      </c>
    </row>
    <row r="16" spans="1:11" ht="89.25">
      <c r="A16" s="3">
        <v>6</v>
      </c>
      <c r="B16" s="14" t="s">
        <v>644</v>
      </c>
      <c r="C16" s="12"/>
      <c r="D16" s="12"/>
      <c r="E16" s="11" t="s">
        <v>12</v>
      </c>
      <c r="F16" s="15">
        <v>2</v>
      </c>
      <c r="G16" s="12"/>
      <c r="H16" s="5">
        <f t="shared" si="0"/>
        <v>0</v>
      </c>
      <c r="I16" s="12"/>
      <c r="J16" s="5">
        <f t="shared" si="1"/>
        <v>0</v>
      </c>
      <c r="K16" s="6">
        <f t="shared" si="2"/>
        <v>0</v>
      </c>
    </row>
    <row r="17" spans="1:11" ht="51">
      <c r="A17" s="3">
        <v>7</v>
      </c>
      <c r="B17" s="14" t="s">
        <v>645</v>
      </c>
      <c r="C17" s="12"/>
      <c r="D17" s="12"/>
      <c r="E17" s="11" t="s">
        <v>12</v>
      </c>
      <c r="F17" s="15">
        <v>4</v>
      </c>
      <c r="G17" s="12"/>
      <c r="H17" s="5">
        <f t="shared" si="0"/>
        <v>0</v>
      </c>
      <c r="I17" s="12"/>
      <c r="J17" s="5">
        <f t="shared" si="1"/>
        <v>0</v>
      </c>
      <c r="K17" s="6">
        <f t="shared" si="2"/>
        <v>0</v>
      </c>
    </row>
    <row r="18" spans="1:11" ht="89.25">
      <c r="A18" s="3">
        <v>8</v>
      </c>
      <c r="B18" s="14" t="s">
        <v>646</v>
      </c>
      <c r="C18" s="12"/>
      <c r="D18" s="12"/>
      <c r="E18" s="11" t="s">
        <v>12</v>
      </c>
      <c r="F18" s="15">
        <v>4</v>
      </c>
      <c r="G18" s="12"/>
      <c r="H18" s="5">
        <f t="shared" si="0"/>
        <v>0</v>
      </c>
      <c r="I18" s="12"/>
      <c r="J18" s="5">
        <f t="shared" si="1"/>
        <v>0</v>
      </c>
      <c r="K18" s="6">
        <f t="shared" si="2"/>
        <v>0</v>
      </c>
    </row>
    <row r="19" spans="1:11" ht="38.25">
      <c r="A19" s="3">
        <v>9</v>
      </c>
      <c r="B19" s="14" t="s">
        <v>647</v>
      </c>
      <c r="C19" s="12"/>
      <c r="D19" s="12"/>
      <c r="E19" s="11" t="s">
        <v>12</v>
      </c>
      <c r="F19" s="15">
        <v>20</v>
      </c>
      <c r="G19" s="12"/>
      <c r="H19" s="5">
        <f t="shared" si="0"/>
        <v>0</v>
      </c>
      <c r="I19" s="12"/>
      <c r="J19" s="5">
        <f t="shared" si="1"/>
        <v>0</v>
      </c>
      <c r="K19" s="6">
        <f t="shared" si="2"/>
        <v>0</v>
      </c>
    </row>
    <row r="20" spans="1:11" ht="102">
      <c r="A20" s="3">
        <v>10</v>
      </c>
      <c r="B20" s="14" t="s">
        <v>648</v>
      </c>
      <c r="C20" s="12"/>
      <c r="D20" s="12"/>
      <c r="E20" s="11" t="s">
        <v>16</v>
      </c>
      <c r="F20" s="15">
        <v>5</v>
      </c>
      <c r="G20" s="12"/>
      <c r="H20" s="5">
        <f t="shared" si="0"/>
        <v>0</v>
      </c>
      <c r="I20" s="12"/>
      <c r="J20" s="5">
        <f t="shared" si="1"/>
        <v>0</v>
      </c>
      <c r="K20" s="6">
        <f t="shared" si="2"/>
        <v>0</v>
      </c>
    </row>
    <row r="21" spans="1:11" ht="89.25">
      <c r="A21" s="3">
        <v>11</v>
      </c>
      <c r="B21" s="14" t="s">
        <v>649</v>
      </c>
      <c r="C21" s="12"/>
      <c r="D21" s="12"/>
      <c r="E21" s="11" t="s">
        <v>16</v>
      </c>
      <c r="F21" s="15">
        <v>1</v>
      </c>
      <c r="G21" s="12"/>
      <c r="H21" s="5">
        <f t="shared" si="0"/>
        <v>0</v>
      </c>
      <c r="I21" s="12"/>
      <c r="J21" s="5">
        <f t="shared" si="1"/>
        <v>0</v>
      </c>
      <c r="K21" s="6">
        <f t="shared" si="2"/>
        <v>0</v>
      </c>
    </row>
    <row r="22" spans="1:11" ht="15" thickBot="1">
      <c r="A22" s="2"/>
      <c r="B22" s="2"/>
      <c r="C22" s="2"/>
      <c r="D22" s="2"/>
      <c r="E22" s="70" t="s">
        <v>10</v>
      </c>
      <c r="F22" s="71"/>
      <c r="G22" s="72"/>
      <c r="H22" s="7">
        <f>SUM(H11:H21)</f>
        <v>0</v>
      </c>
      <c r="I22" s="2"/>
      <c r="J22" s="2"/>
      <c r="K22" s="7">
        <f>SUM(K11:K21)</f>
        <v>0</v>
      </c>
    </row>
    <row r="23" spans="1:11">
      <c r="A23" s="2"/>
      <c r="B23" s="46"/>
      <c r="C23" s="2"/>
      <c r="D23" s="2"/>
      <c r="E23" s="2"/>
      <c r="F23" s="2"/>
      <c r="G23" s="2"/>
      <c r="H23" s="2"/>
      <c r="I23" s="2"/>
      <c r="J23" s="2"/>
      <c r="K23" s="2"/>
    </row>
    <row r="24" spans="1:11">
      <c r="A24" s="2"/>
      <c r="B24" s="54"/>
      <c r="C24" s="2"/>
      <c r="D24" s="2"/>
      <c r="E24" s="2"/>
      <c r="F24" s="2"/>
      <c r="G24" s="2"/>
      <c r="H24" s="2"/>
      <c r="I24" s="2"/>
      <c r="J24" s="2"/>
      <c r="K24" s="2"/>
    </row>
    <row r="25" spans="1:11" ht="33" customHeight="1">
      <c r="A25" s="2"/>
      <c r="B25" s="2"/>
      <c r="C25" s="2"/>
      <c r="D25" s="2"/>
      <c r="E25" s="2"/>
      <c r="F25" s="2"/>
      <c r="G25" s="2"/>
      <c r="H25" s="73" t="s">
        <v>17</v>
      </c>
      <c r="I25" s="73"/>
      <c r="J25" s="73"/>
      <c r="K25" s="39"/>
    </row>
  </sheetData>
  <mergeCells count="17">
    <mergeCell ref="H25:J25"/>
    <mergeCell ref="F8:F9"/>
    <mergeCell ref="G8:G9"/>
    <mergeCell ref="H8:H9"/>
    <mergeCell ref="I8:J8"/>
    <mergeCell ref="K8:K9"/>
    <mergeCell ref="E22:G2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12" workbookViewId="0">
      <selection activeCell="E12" sqref="E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6.2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650</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408">
      <c r="A11" s="3">
        <v>1</v>
      </c>
      <c r="B11" s="58" t="s">
        <v>651</v>
      </c>
      <c r="C11" s="12"/>
      <c r="D11" s="12"/>
      <c r="E11" s="11" t="s">
        <v>12</v>
      </c>
      <c r="F11" s="15">
        <v>100</v>
      </c>
      <c r="G11" s="12"/>
      <c r="H11" s="5">
        <f t="shared" ref="H11:H12" si="0">ROUND(F11*G11,2)</f>
        <v>0</v>
      </c>
      <c r="I11" s="12"/>
      <c r="J11" s="5">
        <f>+H11*I11%</f>
        <v>0</v>
      </c>
      <c r="K11" s="6">
        <f>ROUND(H11+J11,2)</f>
        <v>0</v>
      </c>
    </row>
    <row r="12" spans="1:11" ht="191.25">
      <c r="A12" s="3">
        <v>2</v>
      </c>
      <c r="B12" s="14" t="s">
        <v>652</v>
      </c>
      <c r="C12" s="12"/>
      <c r="D12" s="12"/>
      <c r="E12" s="11" t="s">
        <v>12</v>
      </c>
      <c r="F12" s="15">
        <v>20</v>
      </c>
      <c r="G12" s="12"/>
      <c r="H12" s="5">
        <f t="shared" si="0"/>
        <v>0</v>
      </c>
      <c r="I12" s="12"/>
      <c r="J12" s="5">
        <f t="shared" ref="J12" si="1">+H12*I12%</f>
        <v>0</v>
      </c>
      <c r="K12" s="6">
        <f t="shared" ref="K12" si="2">ROUND(H12+J12,2)</f>
        <v>0</v>
      </c>
    </row>
    <row r="13" spans="1:11" ht="15" thickBot="1">
      <c r="A13" s="2"/>
      <c r="B13" s="2"/>
      <c r="C13" s="2"/>
      <c r="D13" s="2"/>
      <c r="E13" s="70" t="s">
        <v>10</v>
      </c>
      <c r="F13" s="71"/>
      <c r="G13" s="72"/>
      <c r="H13" s="7">
        <f>SUM(H11:H12)</f>
        <v>0</v>
      </c>
      <c r="I13" s="2"/>
      <c r="J13" s="2"/>
      <c r="K13" s="7">
        <f>SUM(K11:K12)</f>
        <v>0</v>
      </c>
    </row>
    <row r="14" spans="1:11">
      <c r="A14" s="2"/>
      <c r="B14" s="46"/>
      <c r="C14" s="2"/>
      <c r="D14" s="2"/>
      <c r="E14" s="2"/>
      <c r="F14" s="2"/>
      <c r="G14" s="2"/>
      <c r="H14" s="2"/>
      <c r="I14" s="2"/>
      <c r="J14" s="2"/>
      <c r="K14" s="2"/>
    </row>
    <row r="15" spans="1:11">
      <c r="A15" s="2"/>
      <c r="B15" s="54"/>
      <c r="C15" s="2"/>
      <c r="D15" s="2"/>
      <c r="E15" s="2"/>
      <c r="F15" s="2"/>
      <c r="G15" s="2"/>
      <c r="H15" s="2"/>
      <c r="I15" s="2"/>
      <c r="J15" s="2"/>
      <c r="K15" s="2"/>
    </row>
    <row r="16" spans="1:11" ht="31.5" customHeight="1">
      <c r="A16" s="2"/>
      <c r="B16" s="2"/>
      <c r="C16" s="2"/>
      <c r="D16" s="2"/>
      <c r="E16" s="2"/>
      <c r="F16" s="2"/>
      <c r="G16" s="2"/>
      <c r="H16" s="73" t="s">
        <v>17</v>
      </c>
      <c r="I16" s="73"/>
      <c r="J16" s="73"/>
      <c r="K16" s="39"/>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C17" sqref="C1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0"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655</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02">
      <c r="A11" s="3">
        <v>1</v>
      </c>
      <c r="B11" s="14" t="s">
        <v>653</v>
      </c>
      <c r="C11" s="12"/>
      <c r="D11" s="12"/>
      <c r="E11" s="11" t="s">
        <v>12</v>
      </c>
      <c r="F11" s="15">
        <v>3000</v>
      </c>
      <c r="G11" s="12"/>
      <c r="H11" s="5">
        <f t="shared" ref="H11:H13" si="0">ROUND(F11*G11,2)</f>
        <v>0</v>
      </c>
      <c r="I11" s="12"/>
      <c r="J11" s="5">
        <f>+H11*I11%</f>
        <v>0</v>
      </c>
      <c r="K11" s="6">
        <f>ROUND(H11+J11,2)</f>
        <v>0</v>
      </c>
    </row>
    <row r="12" spans="1:11" ht="76.5">
      <c r="A12" s="3">
        <v>2</v>
      </c>
      <c r="B12" s="14" t="s">
        <v>656</v>
      </c>
      <c r="C12" s="12"/>
      <c r="D12" s="12"/>
      <c r="E12" s="11" t="s">
        <v>12</v>
      </c>
      <c r="F12" s="15">
        <v>8000</v>
      </c>
      <c r="G12" s="12"/>
      <c r="H12" s="5">
        <f t="shared" si="0"/>
        <v>0</v>
      </c>
      <c r="I12" s="12"/>
      <c r="J12" s="5">
        <f t="shared" ref="J12:J13" si="1">+H12*I12%</f>
        <v>0</v>
      </c>
      <c r="K12" s="6">
        <f t="shared" ref="K12:K13" si="2">ROUND(H12+J12,2)</f>
        <v>0</v>
      </c>
    </row>
    <row r="13" spans="1:11" ht="165.75">
      <c r="A13" s="3">
        <v>3</v>
      </c>
      <c r="B13" s="14" t="s">
        <v>654</v>
      </c>
      <c r="C13" s="12"/>
      <c r="D13" s="12"/>
      <c r="E13" s="11" t="s">
        <v>12</v>
      </c>
      <c r="F13" s="15">
        <v>4000</v>
      </c>
      <c r="G13" s="12"/>
      <c r="H13" s="5">
        <f t="shared" si="0"/>
        <v>0</v>
      </c>
      <c r="I13" s="12"/>
      <c r="J13" s="5">
        <f t="shared" si="1"/>
        <v>0</v>
      </c>
      <c r="K13" s="6">
        <f t="shared" si="2"/>
        <v>0</v>
      </c>
    </row>
    <row r="14" spans="1:11" ht="15" thickBot="1">
      <c r="A14" s="2"/>
      <c r="B14" s="2"/>
      <c r="C14" s="2"/>
      <c r="D14" s="2"/>
      <c r="E14" s="70" t="s">
        <v>10</v>
      </c>
      <c r="F14" s="71"/>
      <c r="G14" s="72"/>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ht="34.5" customHeight="1">
      <c r="A17" s="2"/>
      <c r="B17" s="2"/>
      <c r="C17" s="2"/>
      <c r="D17" s="2"/>
      <c r="E17" s="2"/>
      <c r="F17" s="2"/>
      <c r="G17" s="2"/>
      <c r="H17" s="73" t="s">
        <v>17</v>
      </c>
      <c r="I17" s="73"/>
      <c r="J17" s="73"/>
      <c r="K17" s="39"/>
    </row>
  </sheetData>
  <mergeCells count="17">
    <mergeCell ref="H17:J17"/>
    <mergeCell ref="F8:F9"/>
    <mergeCell ref="G8:G9"/>
    <mergeCell ref="H8:H9"/>
    <mergeCell ref="I8:J8"/>
    <mergeCell ref="K8:K9"/>
    <mergeCell ref="E14:G1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F18" sqref="F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6.2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657</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02">
      <c r="A11" s="3">
        <v>1</v>
      </c>
      <c r="B11" s="14" t="s">
        <v>658</v>
      </c>
      <c r="C11" s="12"/>
      <c r="D11" s="12"/>
      <c r="E11" s="11" t="s">
        <v>12</v>
      </c>
      <c r="F11" s="15">
        <v>5000</v>
      </c>
      <c r="G11" s="12"/>
      <c r="H11" s="5">
        <f t="shared" ref="H11" si="0">ROUND(F11*G11,2)</f>
        <v>0</v>
      </c>
      <c r="I11" s="12"/>
      <c r="J11" s="5">
        <f>+H11*I11%</f>
        <v>0</v>
      </c>
      <c r="K11" s="6">
        <f>ROUND(H11+J11,2)</f>
        <v>0</v>
      </c>
    </row>
    <row r="12" spans="1:11" ht="15" thickBot="1">
      <c r="A12" s="2"/>
      <c r="B12" s="2"/>
      <c r="C12" s="2"/>
      <c r="D12" s="2"/>
      <c r="E12" s="70" t="s">
        <v>10</v>
      </c>
      <c r="F12" s="71"/>
      <c r="G12" s="72"/>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ht="34.5" customHeight="1">
      <c r="A15" s="2"/>
      <c r="B15" s="2"/>
      <c r="C15" s="2"/>
      <c r="D15" s="2"/>
      <c r="E15" s="2"/>
      <c r="F15" s="2"/>
      <c r="G15" s="2"/>
      <c r="H15" s="73" t="s">
        <v>17</v>
      </c>
      <c r="I15" s="73"/>
      <c r="J15" s="73"/>
      <c r="K15" s="39"/>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E11" sqref="E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0.7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660</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293.25">
      <c r="A11" s="3">
        <v>1</v>
      </c>
      <c r="B11" s="14" t="s">
        <v>661</v>
      </c>
      <c r="C11" s="12"/>
      <c r="D11" s="12"/>
      <c r="E11" s="11" t="s">
        <v>12</v>
      </c>
      <c r="F11" s="15">
        <v>300</v>
      </c>
      <c r="G11" s="12"/>
      <c r="H11" s="5">
        <f t="shared" ref="H11:H12" si="0">ROUND(F11*G11,2)</f>
        <v>0</v>
      </c>
      <c r="I11" s="12"/>
      <c r="J11" s="5">
        <f>+H11*I11%</f>
        <v>0</v>
      </c>
      <c r="K11" s="6">
        <f>ROUND(H11+J11,2)</f>
        <v>0</v>
      </c>
    </row>
    <row r="12" spans="1:11" ht="165.75">
      <c r="A12" s="3">
        <v>2</v>
      </c>
      <c r="B12" s="14" t="s">
        <v>659</v>
      </c>
      <c r="C12" s="12"/>
      <c r="D12" s="12"/>
      <c r="E12" s="11" t="s">
        <v>12</v>
      </c>
      <c r="F12" s="15">
        <v>30</v>
      </c>
      <c r="G12" s="12"/>
      <c r="H12" s="5">
        <f t="shared" si="0"/>
        <v>0</v>
      </c>
      <c r="I12" s="12"/>
      <c r="J12" s="5">
        <f t="shared" ref="J12" si="1">+H12*I12%</f>
        <v>0</v>
      </c>
      <c r="K12" s="6">
        <f t="shared" ref="K12" si="2">ROUND(H12+J12,2)</f>
        <v>0</v>
      </c>
    </row>
    <row r="13" spans="1:11" ht="15" thickBot="1">
      <c r="A13" s="2"/>
      <c r="B13" s="2"/>
      <c r="C13" s="2"/>
      <c r="D13" s="2"/>
      <c r="E13" s="70" t="s">
        <v>10</v>
      </c>
      <c r="F13" s="71"/>
      <c r="G13" s="72"/>
      <c r="H13" s="7">
        <f>SUM(H11:H12)</f>
        <v>0</v>
      </c>
      <c r="I13" s="2"/>
      <c r="J13" s="2"/>
      <c r="K13" s="7">
        <f>SUM(K11:K12)</f>
        <v>0</v>
      </c>
    </row>
    <row r="14" spans="1:11">
      <c r="A14" s="2"/>
      <c r="B14" s="46"/>
      <c r="C14" s="2"/>
      <c r="D14" s="2"/>
      <c r="E14" s="2"/>
      <c r="F14" s="2"/>
      <c r="G14" s="2"/>
      <c r="H14" s="2"/>
      <c r="I14" s="2"/>
      <c r="J14" s="2"/>
      <c r="K14" s="2"/>
    </row>
    <row r="15" spans="1:11">
      <c r="A15" s="2"/>
      <c r="B15" s="54"/>
      <c r="C15" s="2"/>
      <c r="D15" s="2"/>
      <c r="E15" s="2"/>
      <c r="F15" s="2"/>
      <c r="G15" s="2"/>
      <c r="H15" s="2"/>
      <c r="I15" s="2"/>
      <c r="J15" s="2"/>
      <c r="K15" s="2"/>
    </row>
    <row r="16" spans="1:11" ht="33" customHeight="1">
      <c r="A16" s="2"/>
      <c r="B16" s="2"/>
      <c r="C16" s="2"/>
      <c r="D16" s="2"/>
      <c r="E16" s="2"/>
      <c r="F16" s="2"/>
      <c r="G16" s="2"/>
      <c r="H16" s="73" t="s">
        <v>17</v>
      </c>
      <c r="I16" s="73"/>
      <c r="J16" s="73"/>
      <c r="K16" s="39"/>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A13" workbookViewId="0">
      <selection activeCell="C19" sqref="C1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0"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664</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38.25">
      <c r="A11" s="3">
        <v>1</v>
      </c>
      <c r="B11" s="14" t="s">
        <v>665</v>
      </c>
      <c r="C11" s="12"/>
      <c r="D11" s="12"/>
      <c r="E11" s="11" t="s">
        <v>12</v>
      </c>
      <c r="F11" s="15">
        <v>8</v>
      </c>
      <c r="G11" s="12"/>
      <c r="H11" s="5">
        <f t="shared" ref="H11:H16" si="0">ROUND(F11*G11,2)</f>
        <v>0</v>
      </c>
      <c r="I11" s="12"/>
      <c r="J11" s="5">
        <f>+H11*I11%</f>
        <v>0</v>
      </c>
      <c r="K11" s="6">
        <f>ROUND(H11+J11,2)</f>
        <v>0</v>
      </c>
    </row>
    <row r="12" spans="1:11" ht="140.25">
      <c r="A12" s="3">
        <v>2</v>
      </c>
      <c r="B12" s="14" t="s">
        <v>666</v>
      </c>
      <c r="C12" s="12"/>
      <c r="D12" s="12"/>
      <c r="E12" s="11" t="s">
        <v>12</v>
      </c>
      <c r="F12" s="15">
        <v>4</v>
      </c>
      <c r="G12" s="12"/>
      <c r="H12" s="5">
        <f t="shared" si="0"/>
        <v>0</v>
      </c>
      <c r="I12" s="12"/>
      <c r="J12" s="5">
        <f t="shared" ref="J12:J16" si="1">+H12*I12%</f>
        <v>0</v>
      </c>
      <c r="K12" s="6">
        <f t="shared" ref="K12:K16" si="2">ROUND(H12+J12,2)</f>
        <v>0</v>
      </c>
    </row>
    <row r="13" spans="1:11" ht="25.5">
      <c r="A13" s="3">
        <v>3</v>
      </c>
      <c r="B13" s="14" t="s">
        <v>662</v>
      </c>
      <c r="C13" s="12"/>
      <c r="D13" s="12"/>
      <c r="E13" s="11" t="s">
        <v>12</v>
      </c>
      <c r="F13" s="15">
        <v>10</v>
      </c>
      <c r="G13" s="12"/>
      <c r="H13" s="5">
        <f t="shared" si="0"/>
        <v>0</v>
      </c>
      <c r="I13" s="12"/>
      <c r="J13" s="5">
        <f t="shared" si="1"/>
        <v>0</v>
      </c>
      <c r="K13" s="6">
        <f t="shared" si="2"/>
        <v>0</v>
      </c>
    </row>
    <row r="14" spans="1:11" ht="102">
      <c r="A14" s="3">
        <v>4</v>
      </c>
      <c r="B14" s="14" t="s">
        <v>667</v>
      </c>
      <c r="C14" s="12"/>
      <c r="D14" s="12"/>
      <c r="E14" s="11" t="s">
        <v>12</v>
      </c>
      <c r="F14" s="15">
        <v>10</v>
      </c>
      <c r="G14" s="12"/>
      <c r="H14" s="5">
        <f t="shared" si="0"/>
        <v>0</v>
      </c>
      <c r="I14" s="12"/>
      <c r="J14" s="5">
        <f t="shared" si="1"/>
        <v>0</v>
      </c>
      <c r="K14" s="6">
        <f t="shared" si="2"/>
        <v>0</v>
      </c>
    </row>
    <row r="15" spans="1:11" ht="280.5">
      <c r="A15" s="3">
        <v>5</v>
      </c>
      <c r="B15" s="14" t="s">
        <v>668</v>
      </c>
      <c r="C15" s="12"/>
      <c r="D15" s="12"/>
      <c r="E15" s="11" t="s">
        <v>12</v>
      </c>
      <c r="F15" s="15">
        <v>1</v>
      </c>
      <c r="G15" s="12"/>
      <c r="H15" s="5">
        <f t="shared" si="0"/>
        <v>0</v>
      </c>
      <c r="I15" s="12"/>
      <c r="J15" s="5">
        <f t="shared" si="1"/>
        <v>0</v>
      </c>
      <c r="K15" s="6">
        <f t="shared" si="2"/>
        <v>0</v>
      </c>
    </row>
    <row r="16" spans="1:11" ht="114.75">
      <c r="A16" s="3">
        <v>6</v>
      </c>
      <c r="B16" s="14" t="s">
        <v>663</v>
      </c>
      <c r="C16" s="12"/>
      <c r="D16" s="12"/>
      <c r="E16" s="11" t="s">
        <v>12</v>
      </c>
      <c r="F16" s="15">
        <v>1</v>
      </c>
      <c r="G16" s="12"/>
      <c r="H16" s="5">
        <f t="shared" si="0"/>
        <v>0</v>
      </c>
      <c r="I16" s="12"/>
      <c r="J16" s="5">
        <f t="shared" si="1"/>
        <v>0</v>
      </c>
      <c r="K16" s="6">
        <f t="shared" si="2"/>
        <v>0</v>
      </c>
    </row>
    <row r="17" spans="1:11" ht="15" thickBot="1">
      <c r="A17" s="2"/>
      <c r="B17" s="2"/>
      <c r="C17" s="2"/>
      <c r="D17" s="2"/>
      <c r="E17" s="70" t="s">
        <v>10</v>
      </c>
      <c r="F17" s="71"/>
      <c r="G17" s="72"/>
      <c r="H17" s="7">
        <f>SUM(H11:H16)</f>
        <v>0</v>
      </c>
      <c r="I17" s="2"/>
      <c r="J17" s="2"/>
      <c r="K17" s="7">
        <f>SUM(K11:K16)</f>
        <v>0</v>
      </c>
    </row>
    <row r="18" spans="1:11">
      <c r="A18" s="2"/>
      <c r="B18" s="46"/>
      <c r="C18" s="2"/>
      <c r="D18" s="2"/>
      <c r="E18" s="2"/>
      <c r="F18" s="2"/>
      <c r="G18" s="2"/>
      <c r="H18" s="2"/>
      <c r="I18" s="2"/>
      <c r="J18" s="2"/>
      <c r="K18" s="2"/>
    </row>
    <row r="19" spans="1:11">
      <c r="A19" s="2"/>
      <c r="B19" s="54"/>
      <c r="C19" s="2"/>
      <c r="D19" s="2"/>
      <c r="E19" s="2"/>
      <c r="F19" s="2"/>
      <c r="G19" s="2"/>
      <c r="H19" s="2"/>
      <c r="I19" s="2"/>
      <c r="J19" s="2"/>
      <c r="K19" s="2"/>
    </row>
    <row r="20" spans="1:11" ht="28.5" customHeight="1">
      <c r="A20" s="2"/>
      <c r="B20" s="2"/>
      <c r="C20" s="2"/>
      <c r="D20" s="2"/>
      <c r="E20" s="2"/>
      <c r="F20" s="2"/>
      <c r="G20" s="2"/>
      <c r="H20" s="73" t="s">
        <v>17</v>
      </c>
      <c r="I20" s="73"/>
      <c r="J20" s="73"/>
      <c r="K20" s="39"/>
    </row>
  </sheetData>
  <mergeCells count="17">
    <mergeCell ref="H20:J20"/>
    <mergeCell ref="F8:F9"/>
    <mergeCell ref="G8:G9"/>
    <mergeCell ref="H8:H9"/>
    <mergeCell ref="I8:J8"/>
    <mergeCell ref="K8:K9"/>
    <mergeCell ref="E17:G17"/>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E12" sqref="E12: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4"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670</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204">
      <c r="A11" s="3">
        <v>1</v>
      </c>
      <c r="B11" s="14" t="s">
        <v>669</v>
      </c>
      <c r="C11" s="12"/>
      <c r="D11" s="12"/>
      <c r="E11" s="11" t="s">
        <v>12</v>
      </c>
      <c r="F11" s="15">
        <v>20</v>
      </c>
      <c r="G11" s="12"/>
      <c r="H11" s="5">
        <f t="shared" ref="H11" si="0">ROUND(F11*G11,2)</f>
        <v>0</v>
      </c>
      <c r="I11" s="12"/>
      <c r="J11" s="5">
        <f>+H11*I11%</f>
        <v>0</v>
      </c>
      <c r="K11" s="6">
        <f>ROUND(H11+J11,2)</f>
        <v>0</v>
      </c>
    </row>
    <row r="12" spans="1:11" ht="15" thickBot="1">
      <c r="A12" s="2"/>
      <c r="B12" s="2"/>
      <c r="C12" s="2"/>
      <c r="D12" s="2"/>
      <c r="E12" s="70" t="s">
        <v>10</v>
      </c>
      <c r="F12" s="71"/>
      <c r="G12" s="72"/>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ht="29.25" customHeight="1">
      <c r="A15" s="2"/>
      <c r="B15" s="2"/>
      <c r="C15" s="2"/>
      <c r="D15" s="2"/>
      <c r="E15" s="2"/>
      <c r="F15" s="2"/>
      <c r="G15" s="2"/>
      <c r="H15" s="73" t="s">
        <v>17</v>
      </c>
      <c r="I15" s="73"/>
      <c r="J15" s="73"/>
      <c r="K15" s="39"/>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7"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682</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63.75">
      <c r="A11" s="3">
        <v>1</v>
      </c>
      <c r="B11" s="14" t="s">
        <v>671</v>
      </c>
      <c r="C11" s="12"/>
      <c r="D11" s="12"/>
      <c r="E11" s="11" t="s">
        <v>12</v>
      </c>
      <c r="F11" s="15">
        <v>2</v>
      </c>
      <c r="G11" s="12"/>
      <c r="H11" s="5">
        <f t="shared" ref="H11:H21" si="0">ROUND(F11*G11,2)</f>
        <v>0</v>
      </c>
      <c r="I11" s="12"/>
      <c r="J11" s="5">
        <f>+H11*I11%</f>
        <v>0</v>
      </c>
      <c r="K11" s="6">
        <f>ROUND(H11+J11,2)</f>
        <v>0</v>
      </c>
    </row>
    <row r="12" spans="1:11" ht="63.75">
      <c r="A12" s="3">
        <v>2</v>
      </c>
      <c r="B12" s="14" t="s">
        <v>672</v>
      </c>
      <c r="C12" s="12"/>
      <c r="D12" s="12"/>
      <c r="E12" s="11" t="s">
        <v>12</v>
      </c>
      <c r="F12" s="15">
        <v>10</v>
      </c>
      <c r="G12" s="12"/>
      <c r="H12" s="5">
        <f t="shared" si="0"/>
        <v>0</v>
      </c>
      <c r="I12" s="12"/>
      <c r="J12" s="5">
        <f t="shared" ref="J12:J21" si="1">+H12*I12%</f>
        <v>0</v>
      </c>
      <c r="K12" s="6">
        <f t="shared" ref="K12:K21" si="2">ROUND(H12+J12,2)</f>
        <v>0</v>
      </c>
    </row>
    <row r="13" spans="1:11" ht="63.75">
      <c r="A13" s="3">
        <v>3</v>
      </c>
      <c r="B13" s="14" t="s">
        <v>673</v>
      </c>
      <c r="C13" s="12"/>
      <c r="D13" s="12"/>
      <c r="E13" s="11" t="s">
        <v>12</v>
      </c>
      <c r="F13" s="15">
        <v>600</v>
      </c>
      <c r="G13" s="12"/>
      <c r="H13" s="5">
        <f t="shared" si="0"/>
        <v>0</v>
      </c>
      <c r="I13" s="12"/>
      <c r="J13" s="5">
        <f t="shared" si="1"/>
        <v>0</v>
      </c>
      <c r="K13" s="6">
        <f t="shared" si="2"/>
        <v>0</v>
      </c>
    </row>
    <row r="14" spans="1:11" ht="63.75">
      <c r="A14" s="3">
        <v>4</v>
      </c>
      <c r="B14" s="14" t="s">
        <v>674</v>
      </c>
      <c r="C14" s="12"/>
      <c r="D14" s="12"/>
      <c r="E14" s="11" t="s">
        <v>12</v>
      </c>
      <c r="F14" s="15">
        <v>20</v>
      </c>
      <c r="G14" s="12"/>
      <c r="H14" s="5">
        <f t="shared" si="0"/>
        <v>0</v>
      </c>
      <c r="I14" s="12"/>
      <c r="J14" s="5">
        <f t="shared" si="1"/>
        <v>0</v>
      </c>
      <c r="K14" s="6">
        <f t="shared" si="2"/>
        <v>0</v>
      </c>
    </row>
    <row r="15" spans="1:11" ht="114.75">
      <c r="A15" s="3">
        <v>5</v>
      </c>
      <c r="B15" s="14" t="s">
        <v>675</v>
      </c>
      <c r="C15" s="12"/>
      <c r="D15" s="12"/>
      <c r="E15" s="11" t="s">
        <v>12</v>
      </c>
      <c r="F15" s="15">
        <v>50</v>
      </c>
      <c r="G15" s="12"/>
      <c r="H15" s="5">
        <f t="shared" si="0"/>
        <v>0</v>
      </c>
      <c r="I15" s="12"/>
      <c r="J15" s="5">
        <f t="shared" si="1"/>
        <v>0</v>
      </c>
      <c r="K15" s="6">
        <f t="shared" si="2"/>
        <v>0</v>
      </c>
    </row>
    <row r="16" spans="1:11" ht="140.25">
      <c r="A16" s="3">
        <v>6</v>
      </c>
      <c r="B16" s="14" t="s">
        <v>676</v>
      </c>
      <c r="C16" s="12"/>
      <c r="D16" s="12"/>
      <c r="E16" s="11" t="s">
        <v>12</v>
      </c>
      <c r="F16" s="15">
        <v>1000</v>
      </c>
      <c r="G16" s="12"/>
      <c r="H16" s="5">
        <f t="shared" si="0"/>
        <v>0</v>
      </c>
      <c r="I16" s="12"/>
      <c r="J16" s="5">
        <f t="shared" si="1"/>
        <v>0</v>
      </c>
      <c r="K16" s="6">
        <f t="shared" si="2"/>
        <v>0</v>
      </c>
    </row>
    <row r="17" spans="1:11" ht="38.25">
      <c r="A17" s="3">
        <v>7</v>
      </c>
      <c r="B17" s="14" t="s">
        <v>677</v>
      </c>
      <c r="C17" s="12"/>
      <c r="D17" s="12"/>
      <c r="E17" s="11" t="s">
        <v>12</v>
      </c>
      <c r="F17" s="15">
        <v>100</v>
      </c>
      <c r="G17" s="12"/>
      <c r="H17" s="5">
        <f t="shared" si="0"/>
        <v>0</v>
      </c>
      <c r="I17" s="12"/>
      <c r="J17" s="5">
        <f t="shared" si="1"/>
        <v>0</v>
      </c>
      <c r="K17" s="6">
        <f t="shared" si="2"/>
        <v>0</v>
      </c>
    </row>
    <row r="18" spans="1:11" ht="51">
      <c r="A18" s="3">
        <v>8</v>
      </c>
      <c r="B18" s="14" t="s">
        <v>678</v>
      </c>
      <c r="C18" s="12"/>
      <c r="D18" s="12"/>
      <c r="E18" s="11" t="s">
        <v>12</v>
      </c>
      <c r="F18" s="15">
        <v>20</v>
      </c>
      <c r="G18" s="12"/>
      <c r="H18" s="5">
        <f t="shared" si="0"/>
        <v>0</v>
      </c>
      <c r="I18" s="12"/>
      <c r="J18" s="5">
        <f t="shared" si="1"/>
        <v>0</v>
      </c>
      <c r="K18" s="6">
        <f t="shared" si="2"/>
        <v>0</v>
      </c>
    </row>
    <row r="19" spans="1:11" ht="51">
      <c r="A19" s="3">
        <v>9</v>
      </c>
      <c r="B19" s="14" t="s">
        <v>679</v>
      </c>
      <c r="C19" s="12"/>
      <c r="D19" s="12"/>
      <c r="E19" s="11" t="s">
        <v>16</v>
      </c>
      <c r="F19" s="15">
        <v>2</v>
      </c>
      <c r="G19" s="12"/>
      <c r="H19" s="5">
        <f t="shared" si="0"/>
        <v>0</v>
      </c>
      <c r="I19" s="12"/>
      <c r="J19" s="5">
        <f t="shared" si="1"/>
        <v>0</v>
      </c>
      <c r="K19" s="6">
        <f t="shared" si="2"/>
        <v>0</v>
      </c>
    </row>
    <row r="20" spans="1:11" ht="51">
      <c r="A20" s="3">
        <v>10</v>
      </c>
      <c r="B20" s="14" t="s">
        <v>680</v>
      </c>
      <c r="C20" s="12"/>
      <c r="D20" s="12"/>
      <c r="E20" s="11" t="s">
        <v>16</v>
      </c>
      <c r="F20" s="15">
        <v>2</v>
      </c>
      <c r="G20" s="12"/>
      <c r="H20" s="5">
        <f t="shared" si="0"/>
        <v>0</v>
      </c>
      <c r="I20" s="12"/>
      <c r="J20" s="5">
        <f t="shared" si="1"/>
        <v>0</v>
      </c>
      <c r="K20" s="6">
        <f t="shared" si="2"/>
        <v>0</v>
      </c>
    </row>
    <row r="21" spans="1:11" ht="89.25">
      <c r="A21" s="3">
        <v>11</v>
      </c>
      <c r="B21" s="14" t="s">
        <v>681</v>
      </c>
      <c r="C21" s="12"/>
      <c r="D21" s="12"/>
      <c r="E21" s="11" t="s">
        <v>12</v>
      </c>
      <c r="F21" s="15">
        <v>5</v>
      </c>
      <c r="G21" s="12"/>
      <c r="H21" s="5">
        <f t="shared" si="0"/>
        <v>0</v>
      </c>
      <c r="I21" s="12"/>
      <c r="J21" s="5">
        <f t="shared" si="1"/>
        <v>0</v>
      </c>
      <c r="K21" s="6">
        <f t="shared" si="2"/>
        <v>0</v>
      </c>
    </row>
    <row r="22" spans="1:11" ht="15" thickBot="1">
      <c r="A22" s="2"/>
      <c r="B22" s="2"/>
      <c r="C22" s="2"/>
      <c r="D22" s="2"/>
      <c r="E22" s="70" t="s">
        <v>10</v>
      </c>
      <c r="F22" s="71"/>
      <c r="G22" s="72"/>
      <c r="H22" s="7">
        <f>SUM(H11:H21)</f>
        <v>0</v>
      </c>
      <c r="I22" s="2"/>
      <c r="J22" s="2"/>
      <c r="K22" s="7">
        <f>SUM(K11:K21)</f>
        <v>0</v>
      </c>
    </row>
    <row r="23" spans="1:11">
      <c r="A23" s="2"/>
      <c r="B23" s="46"/>
      <c r="C23" s="2"/>
      <c r="D23" s="2"/>
      <c r="E23" s="2"/>
      <c r="F23" s="2"/>
      <c r="G23" s="2"/>
      <c r="H23" s="2"/>
      <c r="I23" s="2"/>
      <c r="J23" s="2"/>
      <c r="K23" s="2"/>
    </row>
    <row r="24" spans="1:11">
      <c r="A24" s="2"/>
      <c r="B24" s="54"/>
      <c r="C24" s="2"/>
      <c r="D24" s="2"/>
      <c r="E24" s="2"/>
      <c r="F24" s="2"/>
      <c r="G24" s="2"/>
      <c r="H24" s="2"/>
      <c r="I24" s="2"/>
      <c r="J24" s="2"/>
      <c r="K24" s="2"/>
    </row>
    <row r="25" spans="1:11" ht="32.25" customHeight="1">
      <c r="A25" s="2"/>
      <c r="B25" s="2"/>
      <c r="C25" s="2"/>
      <c r="D25" s="2"/>
      <c r="E25" s="2"/>
      <c r="F25" s="2"/>
      <c r="G25" s="2"/>
      <c r="H25" s="73" t="s">
        <v>17</v>
      </c>
      <c r="I25" s="73"/>
      <c r="J25" s="73"/>
      <c r="K25" s="39"/>
    </row>
  </sheetData>
  <mergeCells count="17">
    <mergeCell ref="H25:J25"/>
    <mergeCell ref="F8:F9"/>
    <mergeCell ref="G8:G9"/>
    <mergeCell ref="H8:H9"/>
    <mergeCell ref="I8:J8"/>
    <mergeCell ref="K8:K9"/>
    <mergeCell ref="E22:G2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E15" sqref="E15:G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7.7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686</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25.5">
      <c r="A11" s="18">
        <v>1</v>
      </c>
      <c r="B11" s="19" t="s">
        <v>683</v>
      </c>
      <c r="C11" s="20"/>
      <c r="D11" s="20"/>
      <c r="E11" s="21"/>
      <c r="F11" s="22"/>
      <c r="G11" s="20"/>
      <c r="H11" s="23"/>
      <c r="I11" s="20"/>
      <c r="J11" s="23"/>
      <c r="K11" s="24"/>
    </row>
    <row r="12" spans="1:11" ht="127.5">
      <c r="A12" s="3" t="s">
        <v>69</v>
      </c>
      <c r="B12" s="14" t="s">
        <v>687</v>
      </c>
      <c r="C12" s="12"/>
      <c r="D12" s="12"/>
      <c r="E12" s="11" t="s">
        <v>12</v>
      </c>
      <c r="F12" s="15">
        <v>80</v>
      </c>
      <c r="G12" s="12"/>
      <c r="H12" s="5">
        <f t="shared" ref="H12:H14" si="0">ROUND(F12*G12,2)</f>
        <v>0</v>
      </c>
      <c r="I12" s="12"/>
      <c r="J12" s="5">
        <f t="shared" ref="J12:J14" si="1">+H12*I12%</f>
        <v>0</v>
      </c>
      <c r="K12" s="6">
        <f t="shared" ref="K12:K14" si="2">ROUND(H12+J12,2)</f>
        <v>0</v>
      </c>
    </row>
    <row r="13" spans="1:11" ht="51">
      <c r="A13" s="3" t="s">
        <v>70</v>
      </c>
      <c r="B13" s="14" t="s">
        <v>684</v>
      </c>
      <c r="C13" s="12"/>
      <c r="D13" s="12"/>
      <c r="E13" s="11" t="s">
        <v>12</v>
      </c>
      <c r="F13" s="15">
        <v>120</v>
      </c>
      <c r="G13" s="12"/>
      <c r="H13" s="5">
        <f t="shared" si="0"/>
        <v>0</v>
      </c>
      <c r="I13" s="12"/>
      <c r="J13" s="5">
        <f t="shared" si="1"/>
        <v>0</v>
      </c>
      <c r="K13" s="6">
        <f t="shared" si="2"/>
        <v>0</v>
      </c>
    </row>
    <row r="14" spans="1:11" ht="25.5">
      <c r="A14" s="3" t="s">
        <v>547</v>
      </c>
      <c r="B14" s="14" t="s">
        <v>685</v>
      </c>
      <c r="C14" s="12"/>
      <c r="D14" s="12"/>
      <c r="E14" s="11" t="s">
        <v>12</v>
      </c>
      <c r="F14" s="15">
        <v>1</v>
      </c>
      <c r="G14" s="12"/>
      <c r="H14" s="5">
        <f t="shared" si="0"/>
        <v>0</v>
      </c>
      <c r="I14" s="12"/>
      <c r="J14" s="5">
        <f t="shared" si="1"/>
        <v>0</v>
      </c>
      <c r="K14" s="6">
        <f t="shared" si="2"/>
        <v>0</v>
      </c>
    </row>
    <row r="15" spans="1:11" ht="15" thickBot="1">
      <c r="A15" s="2"/>
      <c r="B15" s="2"/>
      <c r="C15" s="2"/>
      <c r="D15" s="2"/>
      <c r="E15" s="70" t="s">
        <v>10</v>
      </c>
      <c r="F15" s="71"/>
      <c r="G15" s="72"/>
      <c r="H15" s="7">
        <f>SUM(H11:H14)</f>
        <v>0</v>
      </c>
      <c r="I15" s="2"/>
      <c r="J15" s="2"/>
      <c r="K15" s="7">
        <f>SUM(K11:K14)</f>
        <v>0</v>
      </c>
    </row>
    <row r="16" spans="1:11">
      <c r="A16" s="2"/>
      <c r="B16" s="46"/>
      <c r="C16" s="2"/>
      <c r="D16" s="2"/>
      <c r="E16" s="2"/>
      <c r="F16" s="2"/>
      <c r="G16" s="2"/>
      <c r="H16" s="2"/>
      <c r="I16" s="2"/>
      <c r="J16" s="2"/>
      <c r="K16" s="2"/>
    </row>
    <row r="17" spans="1:11">
      <c r="A17" s="2"/>
      <c r="B17" s="54"/>
      <c r="C17" s="2"/>
      <c r="D17" s="2"/>
      <c r="E17" s="2"/>
      <c r="F17" s="2"/>
      <c r="G17" s="2"/>
      <c r="H17" s="2"/>
      <c r="I17" s="2"/>
      <c r="J17" s="2"/>
      <c r="K17" s="2"/>
    </row>
    <row r="18" spans="1:11" ht="28.5" customHeight="1">
      <c r="A18" s="2"/>
      <c r="B18" s="2"/>
      <c r="C18" s="2"/>
      <c r="D18" s="2"/>
      <c r="E18" s="2"/>
      <c r="F18" s="2"/>
      <c r="G18" s="2"/>
      <c r="H18" s="73" t="s">
        <v>17</v>
      </c>
      <c r="I18" s="73"/>
      <c r="J18" s="73"/>
      <c r="K18" s="39"/>
    </row>
  </sheetData>
  <mergeCells count="17">
    <mergeCell ref="H18:J18"/>
    <mergeCell ref="F8:F9"/>
    <mergeCell ref="G8:G9"/>
    <mergeCell ref="H8:H9"/>
    <mergeCell ref="I8:J8"/>
    <mergeCell ref="K8:K9"/>
    <mergeCell ref="E15:G15"/>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3" customHeight="1">
      <c r="A3" s="65" t="s">
        <v>377</v>
      </c>
      <c r="B3" s="65"/>
      <c r="C3" s="65"/>
      <c r="D3" s="65"/>
      <c r="E3" s="65"/>
      <c r="F3" s="65"/>
      <c r="G3" s="65"/>
      <c r="H3" s="65"/>
      <c r="I3" s="65"/>
      <c r="J3" s="65"/>
      <c r="K3" s="65"/>
    </row>
    <row r="4" spans="1:11" ht="14.25" customHeight="1">
      <c r="A4" s="27"/>
      <c r="B4" s="27"/>
      <c r="C4" s="27"/>
      <c r="D4" s="27"/>
      <c r="E4" s="27"/>
      <c r="F4" s="27"/>
      <c r="G4" s="27"/>
      <c r="H4" s="27"/>
      <c r="I4" s="27"/>
      <c r="J4" s="27"/>
      <c r="K4" s="27"/>
    </row>
    <row r="5" spans="1:11">
      <c r="A5" s="66" t="s">
        <v>19</v>
      </c>
      <c r="B5" s="67"/>
      <c r="C5" s="67"/>
      <c r="D5" s="67"/>
      <c r="E5" s="67"/>
      <c r="F5" s="67"/>
      <c r="G5" s="67"/>
      <c r="H5" s="67"/>
      <c r="I5" s="67"/>
      <c r="J5" s="67"/>
      <c r="K5" s="67"/>
    </row>
    <row r="6" spans="1:11">
      <c r="A6" s="62" t="s">
        <v>141</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26" t="s">
        <v>11</v>
      </c>
      <c r="J9" s="26" t="s">
        <v>8</v>
      </c>
      <c r="K9" s="61"/>
    </row>
    <row r="10" spans="1:11">
      <c r="A10" s="25">
        <v>1</v>
      </c>
      <c r="B10" s="10">
        <v>2</v>
      </c>
      <c r="C10" s="10">
        <v>3</v>
      </c>
      <c r="D10" s="10">
        <v>4</v>
      </c>
      <c r="E10" s="10">
        <v>5</v>
      </c>
      <c r="F10" s="10">
        <v>6</v>
      </c>
      <c r="G10" s="10">
        <v>7</v>
      </c>
      <c r="H10" s="10">
        <v>8</v>
      </c>
      <c r="I10" s="10">
        <v>9</v>
      </c>
      <c r="J10" s="10">
        <v>10</v>
      </c>
      <c r="K10" s="10">
        <v>11</v>
      </c>
    </row>
    <row r="11" spans="1:11">
      <c r="A11" s="3">
        <v>1</v>
      </c>
      <c r="B11" s="14" t="s">
        <v>142</v>
      </c>
      <c r="C11" s="12"/>
      <c r="D11" s="12"/>
      <c r="E11" s="11" t="s">
        <v>12</v>
      </c>
      <c r="F11" s="15">
        <v>50</v>
      </c>
      <c r="G11" s="12"/>
      <c r="H11" s="5">
        <f t="shared" ref="H11:H20" si="0">ROUND(F11*G11,2)</f>
        <v>0</v>
      </c>
      <c r="I11" s="12"/>
      <c r="J11" s="5">
        <f>+H11*I11%</f>
        <v>0</v>
      </c>
      <c r="K11" s="6">
        <f>ROUND(H11+J11,2)</f>
        <v>0</v>
      </c>
    </row>
    <row r="12" spans="1:11" ht="25.5">
      <c r="A12" s="3">
        <v>2</v>
      </c>
      <c r="B12" s="14" t="s">
        <v>143</v>
      </c>
      <c r="C12" s="12"/>
      <c r="D12" s="12"/>
      <c r="E12" s="11" t="s">
        <v>12</v>
      </c>
      <c r="F12" s="15">
        <v>600</v>
      </c>
      <c r="G12" s="12"/>
      <c r="H12" s="5">
        <f t="shared" si="0"/>
        <v>0</v>
      </c>
      <c r="I12" s="12"/>
      <c r="J12" s="5">
        <f t="shared" ref="J12:J20" si="1">+H12*I12%</f>
        <v>0</v>
      </c>
      <c r="K12" s="6">
        <f t="shared" ref="K12:K20" si="2">ROUND(H12+J12,2)</f>
        <v>0</v>
      </c>
    </row>
    <row r="13" spans="1:11" ht="25.5">
      <c r="A13" s="3">
        <v>3</v>
      </c>
      <c r="B13" s="14" t="s">
        <v>144</v>
      </c>
      <c r="C13" s="12"/>
      <c r="D13" s="12"/>
      <c r="E13" s="11" t="s">
        <v>12</v>
      </c>
      <c r="F13" s="15">
        <v>180</v>
      </c>
      <c r="G13" s="12"/>
      <c r="H13" s="5">
        <f t="shared" si="0"/>
        <v>0</v>
      </c>
      <c r="I13" s="12"/>
      <c r="J13" s="5">
        <f t="shared" si="1"/>
        <v>0</v>
      </c>
      <c r="K13" s="6">
        <f t="shared" si="2"/>
        <v>0</v>
      </c>
    </row>
    <row r="14" spans="1:11" ht="38.25">
      <c r="A14" s="3">
        <v>4</v>
      </c>
      <c r="B14" s="14" t="s">
        <v>145</v>
      </c>
      <c r="C14" s="12"/>
      <c r="D14" s="12"/>
      <c r="E14" s="11" t="s">
        <v>12</v>
      </c>
      <c r="F14" s="15">
        <v>800</v>
      </c>
      <c r="G14" s="12"/>
      <c r="H14" s="5">
        <f t="shared" si="0"/>
        <v>0</v>
      </c>
      <c r="I14" s="12"/>
      <c r="J14" s="5">
        <f t="shared" si="1"/>
        <v>0</v>
      </c>
      <c r="K14" s="6">
        <f t="shared" si="2"/>
        <v>0</v>
      </c>
    </row>
    <row r="15" spans="1:11" ht="25.5">
      <c r="A15" s="3">
        <v>5</v>
      </c>
      <c r="B15" s="14" t="s">
        <v>146</v>
      </c>
      <c r="C15" s="12"/>
      <c r="D15" s="12"/>
      <c r="E15" s="11" t="s">
        <v>12</v>
      </c>
      <c r="F15" s="15">
        <v>20</v>
      </c>
      <c r="G15" s="12"/>
      <c r="H15" s="5">
        <f t="shared" si="0"/>
        <v>0</v>
      </c>
      <c r="I15" s="12"/>
      <c r="J15" s="5">
        <f t="shared" si="1"/>
        <v>0</v>
      </c>
      <c r="K15" s="6">
        <f t="shared" si="2"/>
        <v>0</v>
      </c>
    </row>
    <row r="16" spans="1:11">
      <c r="A16" s="3">
        <v>6</v>
      </c>
      <c r="B16" s="14" t="s">
        <v>147</v>
      </c>
      <c r="C16" s="12"/>
      <c r="D16" s="12"/>
      <c r="E16" s="11" t="s">
        <v>12</v>
      </c>
      <c r="F16" s="15">
        <v>20</v>
      </c>
      <c r="G16" s="12"/>
      <c r="H16" s="5">
        <f t="shared" si="0"/>
        <v>0</v>
      </c>
      <c r="I16" s="12"/>
      <c r="J16" s="5">
        <f t="shared" si="1"/>
        <v>0</v>
      </c>
      <c r="K16" s="6">
        <f t="shared" si="2"/>
        <v>0</v>
      </c>
    </row>
    <row r="17" spans="1:11">
      <c r="A17" s="3">
        <v>7</v>
      </c>
      <c r="B17" s="14" t="s">
        <v>148</v>
      </c>
      <c r="C17" s="12"/>
      <c r="D17" s="12"/>
      <c r="E17" s="11" t="s">
        <v>12</v>
      </c>
      <c r="F17" s="15">
        <v>700</v>
      </c>
      <c r="G17" s="12"/>
      <c r="H17" s="5">
        <f t="shared" si="0"/>
        <v>0</v>
      </c>
      <c r="I17" s="12"/>
      <c r="J17" s="5">
        <f t="shared" si="1"/>
        <v>0</v>
      </c>
      <c r="K17" s="6">
        <f t="shared" si="2"/>
        <v>0</v>
      </c>
    </row>
    <row r="18" spans="1:11">
      <c r="A18" s="3">
        <v>8</v>
      </c>
      <c r="B18" s="14" t="s">
        <v>149</v>
      </c>
      <c r="C18" s="12"/>
      <c r="D18" s="12"/>
      <c r="E18" s="11" t="s">
        <v>12</v>
      </c>
      <c r="F18" s="15">
        <v>4</v>
      </c>
      <c r="G18" s="12"/>
      <c r="H18" s="5">
        <f t="shared" si="0"/>
        <v>0</v>
      </c>
      <c r="I18" s="12"/>
      <c r="J18" s="5">
        <f t="shared" si="1"/>
        <v>0</v>
      </c>
      <c r="K18" s="6">
        <f t="shared" si="2"/>
        <v>0</v>
      </c>
    </row>
    <row r="19" spans="1:11" ht="89.25">
      <c r="A19" s="3">
        <v>9</v>
      </c>
      <c r="B19" s="14" t="s">
        <v>150</v>
      </c>
      <c r="C19" s="12"/>
      <c r="D19" s="12"/>
      <c r="E19" s="11" t="s">
        <v>12</v>
      </c>
      <c r="F19" s="15">
        <v>24000</v>
      </c>
      <c r="G19" s="12"/>
      <c r="H19" s="5">
        <f t="shared" si="0"/>
        <v>0</v>
      </c>
      <c r="I19" s="12"/>
      <c r="J19" s="5">
        <f t="shared" si="1"/>
        <v>0</v>
      </c>
      <c r="K19" s="6">
        <f t="shared" si="2"/>
        <v>0</v>
      </c>
    </row>
    <row r="20" spans="1:11" ht="102">
      <c r="A20" s="3">
        <v>10</v>
      </c>
      <c r="B20" s="14" t="s">
        <v>151</v>
      </c>
      <c r="C20" s="12"/>
      <c r="D20" s="12"/>
      <c r="E20" s="11" t="s">
        <v>12</v>
      </c>
      <c r="F20" s="15">
        <v>12000</v>
      </c>
      <c r="G20" s="12"/>
      <c r="H20" s="5">
        <f t="shared" si="0"/>
        <v>0</v>
      </c>
      <c r="I20" s="12"/>
      <c r="J20" s="5">
        <f t="shared" si="1"/>
        <v>0</v>
      </c>
      <c r="K20" s="6">
        <f t="shared" si="2"/>
        <v>0</v>
      </c>
    </row>
    <row r="21" spans="1:11" ht="15" thickBot="1">
      <c r="A21" s="2"/>
      <c r="B21" s="2"/>
      <c r="C21" s="2"/>
      <c r="D21" s="2"/>
      <c r="E21" s="70" t="s">
        <v>10</v>
      </c>
      <c r="F21" s="71"/>
      <c r="G21" s="72"/>
      <c r="H21" s="7">
        <f>SUM(H11:H20)</f>
        <v>0</v>
      </c>
      <c r="I21" s="2"/>
      <c r="J21" s="2"/>
      <c r="K21" s="7">
        <f>SUM(K11:K20)</f>
        <v>0</v>
      </c>
    </row>
    <row r="22" spans="1:11">
      <c r="A22" s="2"/>
      <c r="B22" s="2"/>
      <c r="C22" s="2"/>
      <c r="D22" s="2"/>
      <c r="E22" s="2"/>
      <c r="F22" s="2"/>
      <c r="G22" s="2"/>
      <c r="H22" s="2"/>
      <c r="I22" s="2"/>
      <c r="J22" s="2"/>
      <c r="K22" s="2"/>
    </row>
    <row r="23" spans="1:11">
      <c r="A23" s="2"/>
      <c r="B23" s="2"/>
      <c r="C23" s="2"/>
      <c r="D23" s="2"/>
      <c r="E23" s="2"/>
      <c r="F23" s="2"/>
      <c r="G23" s="2"/>
      <c r="H23" s="2"/>
      <c r="I23" s="2"/>
      <c r="J23" s="2"/>
      <c r="K23" s="2"/>
    </row>
    <row r="24" spans="1:11" ht="36" customHeight="1">
      <c r="A24" s="2"/>
      <c r="B24" s="2"/>
      <c r="C24" s="2"/>
      <c r="D24" s="2"/>
      <c r="E24" s="2"/>
      <c r="F24" s="2"/>
      <c r="G24" s="2"/>
      <c r="H24" s="73" t="s">
        <v>17</v>
      </c>
      <c r="I24" s="73"/>
      <c r="J24" s="73"/>
      <c r="K24" s="30"/>
    </row>
  </sheetData>
  <mergeCells count="17">
    <mergeCell ref="K8:K9"/>
    <mergeCell ref="E21:G21"/>
    <mergeCell ref="A1:K1"/>
    <mergeCell ref="A2:K2"/>
    <mergeCell ref="A3:K3"/>
    <mergeCell ref="A5:K5"/>
    <mergeCell ref="A6:K6"/>
    <mergeCell ref="A8:A9"/>
    <mergeCell ref="B8:B9"/>
    <mergeCell ref="C8:C9"/>
    <mergeCell ref="D8:D9"/>
    <mergeCell ref="E8:E9"/>
    <mergeCell ref="H24:J24"/>
    <mergeCell ref="F8:F9"/>
    <mergeCell ref="G8:G9"/>
    <mergeCell ref="H8:H9"/>
    <mergeCell ref="I8:J8"/>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C16" sqref="C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7"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688</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53">
      <c r="A11" s="3">
        <v>1</v>
      </c>
      <c r="B11" s="14" t="s">
        <v>689</v>
      </c>
      <c r="C11" s="12"/>
      <c r="D11" s="12"/>
      <c r="E11" s="11" t="s">
        <v>12</v>
      </c>
      <c r="F11" s="15">
        <v>10</v>
      </c>
      <c r="G11" s="12"/>
      <c r="H11" s="5">
        <f t="shared" ref="H11:H14" si="0">ROUND(F11*G11,2)</f>
        <v>0</v>
      </c>
      <c r="I11" s="12"/>
      <c r="J11" s="5">
        <f>+H11*I11%</f>
        <v>0</v>
      </c>
      <c r="K11" s="6">
        <f>ROUND(H11+J11,2)</f>
        <v>0</v>
      </c>
    </row>
    <row r="12" spans="1:11" ht="191.25">
      <c r="A12" s="3">
        <v>2</v>
      </c>
      <c r="B12" s="14" t="s">
        <v>690</v>
      </c>
      <c r="C12" s="12"/>
      <c r="D12" s="12"/>
      <c r="E12" s="11" t="s">
        <v>12</v>
      </c>
      <c r="F12" s="15">
        <v>30</v>
      </c>
      <c r="G12" s="12"/>
      <c r="H12" s="5">
        <f t="shared" si="0"/>
        <v>0</v>
      </c>
      <c r="I12" s="12"/>
      <c r="J12" s="5">
        <f t="shared" ref="J12:J14" si="1">+H12*I12%</f>
        <v>0</v>
      </c>
      <c r="K12" s="6">
        <f t="shared" ref="K12:K14" si="2">ROUND(H12+J12,2)</f>
        <v>0</v>
      </c>
    </row>
    <row r="13" spans="1:11" ht="344.25">
      <c r="A13" s="3">
        <v>3</v>
      </c>
      <c r="B13" s="14" t="s">
        <v>691</v>
      </c>
      <c r="C13" s="12"/>
      <c r="D13" s="12"/>
      <c r="E13" s="11" t="s">
        <v>12</v>
      </c>
      <c r="F13" s="15">
        <v>50</v>
      </c>
      <c r="G13" s="12"/>
      <c r="H13" s="5">
        <f t="shared" si="0"/>
        <v>0</v>
      </c>
      <c r="I13" s="12"/>
      <c r="J13" s="5">
        <f t="shared" si="1"/>
        <v>0</v>
      </c>
      <c r="K13" s="6">
        <f t="shared" si="2"/>
        <v>0</v>
      </c>
    </row>
    <row r="14" spans="1:11" ht="331.5">
      <c r="A14" s="3">
        <v>4</v>
      </c>
      <c r="B14" s="14" t="s">
        <v>692</v>
      </c>
      <c r="C14" s="12"/>
      <c r="D14" s="12"/>
      <c r="E14" s="11" t="s">
        <v>12</v>
      </c>
      <c r="F14" s="15">
        <v>80</v>
      </c>
      <c r="G14" s="12"/>
      <c r="H14" s="5">
        <f t="shared" si="0"/>
        <v>0</v>
      </c>
      <c r="I14" s="12"/>
      <c r="J14" s="5">
        <f t="shared" si="1"/>
        <v>0</v>
      </c>
      <c r="K14" s="6">
        <f t="shared" si="2"/>
        <v>0</v>
      </c>
    </row>
    <row r="15" spans="1:11" ht="15" thickBot="1">
      <c r="A15" s="2"/>
      <c r="B15" s="2"/>
      <c r="C15" s="2"/>
      <c r="D15" s="2"/>
      <c r="E15" s="70" t="s">
        <v>10</v>
      </c>
      <c r="F15" s="71"/>
      <c r="G15" s="72"/>
      <c r="H15" s="7">
        <f>SUM(H11:H14)</f>
        <v>0</v>
      </c>
      <c r="I15" s="2"/>
      <c r="J15" s="2"/>
      <c r="K15" s="7">
        <f>SUM(K11:K14)</f>
        <v>0</v>
      </c>
    </row>
    <row r="16" spans="1:11">
      <c r="A16" s="2"/>
      <c r="B16" s="46"/>
      <c r="C16" s="2"/>
      <c r="D16" s="2"/>
      <c r="E16" s="2"/>
      <c r="F16" s="2"/>
      <c r="G16" s="2"/>
      <c r="H16" s="2"/>
      <c r="I16" s="2"/>
      <c r="J16" s="2"/>
      <c r="K16" s="2"/>
    </row>
    <row r="17" spans="1:11">
      <c r="A17" s="2"/>
      <c r="B17" s="54"/>
      <c r="C17" s="2"/>
      <c r="D17" s="2"/>
      <c r="E17" s="2"/>
      <c r="F17" s="2"/>
      <c r="G17" s="2"/>
      <c r="H17" s="2"/>
      <c r="I17" s="2"/>
      <c r="J17" s="2"/>
      <c r="K17" s="2"/>
    </row>
    <row r="18" spans="1:11" ht="32.25" customHeight="1">
      <c r="A18" s="2"/>
      <c r="B18" s="2"/>
      <c r="C18" s="2"/>
      <c r="D18" s="2"/>
      <c r="E18" s="2"/>
      <c r="F18" s="2"/>
      <c r="G18" s="2"/>
      <c r="H18" s="73" t="s">
        <v>17</v>
      </c>
      <c r="I18" s="73"/>
      <c r="J18" s="73"/>
      <c r="K18" s="39"/>
    </row>
  </sheetData>
  <mergeCells count="17">
    <mergeCell ref="H18:J18"/>
    <mergeCell ref="F8:F9"/>
    <mergeCell ref="G8:G9"/>
    <mergeCell ref="H8:H9"/>
    <mergeCell ref="I8:J8"/>
    <mergeCell ref="K8:K9"/>
    <mergeCell ref="E15:G15"/>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E12" sqref="E12: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7.7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694</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14.75">
      <c r="A11" s="3">
        <v>1</v>
      </c>
      <c r="B11" s="14" t="s">
        <v>693</v>
      </c>
      <c r="C11" s="12"/>
      <c r="D11" s="12"/>
      <c r="E11" s="11" t="s">
        <v>12</v>
      </c>
      <c r="F11" s="15">
        <v>600</v>
      </c>
      <c r="G11" s="12"/>
      <c r="H11" s="5">
        <f t="shared" ref="H11" si="0">ROUND(F11*G11,2)</f>
        <v>0</v>
      </c>
      <c r="I11" s="12"/>
      <c r="J11" s="5">
        <f>+H11*I11%</f>
        <v>0</v>
      </c>
      <c r="K11" s="6">
        <f>ROUND(H11+J11,2)</f>
        <v>0</v>
      </c>
    </row>
    <row r="12" spans="1:11" ht="15" thickBot="1">
      <c r="A12" s="2"/>
      <c r="B12" s="2"/>
      <c r="C12" s="2"/>
      <c r="D12" s="2"/>
      <c r="E12" s="70" t="s">
        <v>10</v>
      </c>
      <c r="F12" s="71"/>
      <c r="G12" s="72"/>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ht="27" customHeight="1">
      <c r="A15" s="2"/>
      <c r="B15" s="2"/>
      <c r="C15" s="2"/>
      <c r="D15" s="2"/>
      <c r="E15" s="2"/>
      <c r="F15" s="2"/>
      <c r="G15" s="2"/>
      <c r="H15" s="73" t="s">
        <v>17</v>
      </c>
      <c r="I15" s="73"/>
      <c r="J15" s="73"/>
      <c r="K15" s="39"/>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E13" sqref="E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5.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697</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14.75">
      <c r="A11" s="3">
        <v>1</v>
      </c>
      <c r="B11" s="14" t="s">
        <v>695</v>
      </c>
      <c r="C11" s="12"/>
      <c r="D11" s="12"/>
      <c r="E11" s="11" t="s">
        <v>12</v>
      </c>
      <c r="F11" s="15">
        <v>3000</v>
      </c>
      <c r="G11" s="12"/>
      <c r="H11" s="5">
        <f t="shared" ref="H11:H13" si="0">ROUND(F11*G11,2)</f>
        <v>0</v>
      </c>
      <c r="I11" s="12"/>
      <c r="J11" s="5">
        <f>+H11*I11%</f>
        <v>0</v>
      </c>
      <c r="K11" s="6">
        <f>ROUND(H11+J11,2)</f>
        <v>0</v>
      </c>
    </row>
    <row r="12" spans="1:11" ht="165.75">
      <c r="A12" s="3">
        <v>2</v>
      </c>
      <c r="B12" s="14" t="s">
        <v>698</v>
      </c>
      <c r="C12" s="12"/>
      <c r="D12" s="12"/>
      <c r="E12" s="11" t="s">
        <v>12</v>
      </c>
      <c r="F12" s="15">
        <v>45000</v>
      </c>
      <c r="G12" s="12"/>
      <c r="H12" s="5">
        <f t="shared" si="0"/>
        <v>0</v>
      </c>
      <c r="I12" s="12"/>
      <c r="J12" s="5">
        <f t="shared" ref="J12:J13" si="1">+H12*I12%</f>
        <v>0</v>
      </c>
      <c r="K12" s="6">
        <f t="shared" ref="K12:K13" si="2">ROUND(H12+J12,2)</f>
        <v>0</v>
      </c>
    </row>
    <row r="13" spans="1:11">
      <c r="A13" s="3">
        <v>3</v>
      </c>
      <c r="B13" s="14" t="s">
        <v>696</v>
      </c>
      <c r="C13" s="12"/>
      <c r="D13" s="12"/>
      <c r="E13" s="11" t="s">
        <v>12</v>
      </c>
      <c r="F13" s="15">
        <v>180</v>
      </c>
      <c r="G13" s="12"/>
      <c r="H13" s="5">
        <f t="shared" si="0"/>
        <v>0</v>
      </c>
      <c r="I13" s="12"/>
      <c r="J13" s="5">
        <f t="shared" si="1"/>
        <v>0</v>
      </c>
      <c r="K13" s="6">
        <f t="shared" si="2"/>
        <v>0</v>
      </c>
    </row>
    <row r="14" spans="1:11" ht="15" thickBot="1">
      <c r="A14" s="2"/>
      <c r="B14" s="2"/>
      <c r="C14" s="2"/>
      <c r="D14" s="2"/>
      <c r="E14" s="70" t="s">
        <v>10</v>
      </c>
      <c r="F14" s="71"/>
      <c r="G14" s="72"/>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c r="A17" s="2"/>
      <c r="B17" s="2"/>
      <c r="C17" s="2"/>
      <c r="D17" s="2"/>
      <c r="E17" s="2"/>
      <c r="F17" s="2"/>
      <c r="G17" s="2"/>
      <c r="H17" s="73" t="s">
        <v>17</v>
      </c>
      <c r="I17" s="73"/>
      <c r="J17" s="73"/>
      <c r="K17" s="39"/>
    </row>
  </sheetData>
  <mergeCells count="17">
    <mergeCell ref="H17:J17"/>
    <mergeCell ref="F8:F9"/>
    <mergeCell ref="G8:G9"/>
    <mergeCell ref="H8:H9"/>
    <mergeCell ref="I8:J8"/>
    <mergeCell ref="K8:K9"/>
    <mergeCell ref="E14:G1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A26" sqref="A26:XFD2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7"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712</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c r="A11" s="3">
        <v>1</v>
      </c>
      <c r="B11" s="14" t="s">
        <v>699</v>
      </c>
      <c r="C11" s="12"/>
      <c r="D11" s="12"/>
      <c r="E11" s="11" t="s">
        <v>12</v>
      </c>
      <c r="F11" s="15">
        <v>5</v>
      </c>
      <c r="G11" s="12"/>
      <c r="H11" s="5">
        <f t="shared" ref="H11:H22" si="0">ROUND(F11*G11,2)</f>
        <v>0</v>
      </c>
      <c r="I11" s="12"/>
      <c r="J11" s="5">
        <f>+H11*I11%</f>
        <v>0</v>
      </c>
      <c r="K11" s="6">
        <f>ROUND(H11+J11,2)</f>
        <v>0</v>
      </c>
    </row>
    <row r="12" spans="1:11">
      <c r="A12" s="3">
        <v>2</v>
      </c>
      <c r="B12" s="14" t="s">
        <v>700</v>
      </c>
      <c r="C12" s="12"/>
      <c r="D12" s="12"/>
      <c r="E12" s="11" t="s">
        <v>12</v>
      </c>
      <c r="F12" s="15">
        <v>5</v>
      </c>
      <c r="G12" s="12"/>
      <c r="H12" s="5">
        <f t="shared" si="0"/>
        <v>0</v>
      </c>
      <c r="I12" s="12"/>
      <c r="J12" s="5">
        <f t="shared" ref="J12:J22" si="1">+H12*I12%</f>
        <v>0</v>
      </c>
      <c r="K12" s="6">
        <f t="shared" ref="K12:K22" si="2">ROUND(H12+J12,2)</f>
        <v>0</v>
      </c>
    </row>
    <row r="13" spans="1:11">
      <c r="A13" s="3">
        <v>3</v>
      </c>
      <c r="B13" s="14" t="s">
        <v>701</v>
      </c>
      <c r="C13" s="12"/>
      <c r="D13" s="12"/>
      <c r="E13" s="11" t="s">
        <v>12</v>
      </c>
      <c r="F13" s="15">
        <v>5</v>
      </c>
      <c r="G13" s="12"/>
      <c r="H13" s="5">
        <f t="shared" si="0"/>
        <v>0</v>
      </c>
      <c r="I13" s="12"/>
      <c r="J13" s="5">
        <f t="shared" si="1"/>
        <v>0</v>
      </c>
      <c r="K13" s="6">
        <f t="shared" si="2"/>
        <v>0</v>
      </c>
    </row>
    <row r="14" spans="1:11">
      <c r="A14" s="3">
        <v>4</v>
      </c>
      <c r="B14" s="14" t="s">
        <v>702</v>
      </c>
      <c r="C14" s="12"/>
      <c r="D14" s="12"/>
      <c r="E14" s="11" t="s">
        <v>12</v>
      </c>
      <c r="F14" s="15">
        <v>5</v>
      </c>
      <c r="G14" s="12"/>
      <c r="H14" s="5">
        <f t="shared" si="0"/>
        <v>0</v>
      </c>
      <c r="I14" s="12"/>
      <c r="J14" s="5">
        <f t="shared" si="1"/>
        <v>0</v>
      </c>
      <c r="K14" s="6">
        <f t="shared" si="2"/>
        <v>0</v>
      </c>
    </row>
    <row r="15" spans="1:11">
      <c r="A15" s="3">
        <v>5</v>
      </c>
      <c r="B15" s="14" t="s">
        <v>703</v>
      </c>
      <c r="C15" s="12"/>
      <c r="D15" s="12"/>
      <c r="E15" s="11" t="s">
        <v>12</v>
      </c>
      <c r="F15" s="15">
        <v>1000</v>
      </c>
      <c r="G15" s="12"/>
      <c r="H15" s="5">
        <f t="shared" si="0"/>
        <v>0</v>
      </c>
      <c r="I15" s="12"/>
      <c r="J15" s="5">
        <f t="shared" si="1"/>
        <v>0</v>
      </c>
      <c r="K15" s="6">
        <f t="shared" si="2"/>
        <v>0</v>
      </c>
    </row>
    <row r="16" spans="1:11">
      <c r="A16" s="3">
        <v>6</v>
      </c>
      <c r="B16" s="14" t="s">
        <v>704</v>
      </c>
      <c r="C16" s="12"/>
      <c r="D16" s="12"/>
      <c r="E16" s="11" t="s">
        <v>12</v>
      </c>
      <c r="F16" s="15">
        <v>1000</v>
      </c>
      <c r="G16" s="12"/>
      <c r="H16" s="5">
        <f t="shared" si="0"/>
        <v>0</v>
      </c>
      <c r="I16" s="12"/>
      <c r="J16" s="5">
        <f t="shared" si="1"/>
        <v>0</v>
      </c>
      <c r="K16" s="6">
        <f t="shared" si="2"/>
        <v>0</v>
      </c>
    </row>
    <row r="17" spans="1:11">
      <c r="A17" s="3">
        <v>7</v>
      </c>
      <c r="B17" s="14" t="s">
        <v>705</v>
      </c>
      <c r="C17" s="12"/>
      <c r="D17" s="12"/>
      <c r="E17" s="11" t="s">
        <v>12</v>
      </c>
      <c r="F17" s="15">
        <v>1000</v>
      </c>
      <c r="G17" s="12"/>
      <c r="H17" s="5">
        <f t="shared" si="0"/>
        <v>0</v>
      </c>
      <c r="I17" s="12"/>
      <c r="J17" s="5">
        <f t="shared" si="1"/>
        <v>0</v>
      </c>
      <c r="K17" s="6">
        <f t="shared" si="2"/>
        <v>0</v>
      </c>
    </row>
    <row r="18" spans="1:11">
      <c r="A18" s="3">
        <v>8</v>
      </c>
      <c r="B18" s="14" t="s">
        <v>706</v>
      </c>
      <c r="C18" s="12"/>
      <c r="D18" s="12"/>
      <c r="E18" s="11" t="s">
        <v>12</v>
      </c>
      <c r="F18" s="15">
        <v>1500</v>
      </c>
      <c r="G18" s="12"/>
      <c r="H18" s="5">
        <f t="shared" si="0"/>
        <v>0</v>
      </c>
      <c r="I18" s="12"/>
      <c r="J18" s="5">
        <f t="shared" si="1"/>
        <v>0</v>
      </c>
      <c r="K18" s="6">
        <f t="shared" si="2"/>
        <v>0</v>
      </c>
    </row>
    <row r="19" spans="1:11">
      <c r="A19" s="3">
        <v>9</v>
      </c>
      <c r="B19" s="14" t="s">
        <v>707</v>
      </c>
      <c r="C19" s="12"/>
      <c r="D19" s="12"/>
      <c r="E19" s="11" t="s">
        <v>16</v>
      </c>
      <c r="F19" s="15">
        <v>1000</v>
      </c>
      <c r="G19" s="12"/>
      <c r="H19" s="5">
        <f t="shared" si="0"/>
        <v>0</v>
      </c>
      <c r="I19" s="12"/>
      <c r="J19" s="5">
        <f t="shared" si="1"/>
        <v>0</v>
      </c>
      <c r="K19" s="6">
        <f t="shared" si="2"/>
        <v>0</v>
      </c>
    </row>
    <row r="20" spans="1:11">
      <c r="A20" s="3">
        <v>10</v>
      </c>
      <c r="B20" s="14" t="s">
        <v>708</v>
      </c>
      <c r="C20" s="12"/>
      <c r="D20" s="12"/>
      <c r="E20" s="11" t="s">
        <v>16</v>
      </c>
      <c r="F20" s="15">
        <v>2000</v>
      </c>
      <c r="G20" s="12"/>
      <c r="H20" s="5">
        <f t="shared" si="0"/>
        <v>0</v>
      </c>
      <c r="I20" s="12"/>
      <c r="J20" s="5">
        <f t="shared" si="1"/>
        <v>0</v>
      </c>
      <c r="K20" s="6">
        <f t="shared" si="2"/>
        <v>0</v>
      </c>
    </row>
    <row r="21" spans="1:11">
      <c r="A21" s="3">
        <v>11</v>
      </c>
      <c r="B21" s="14" t="s">
        <v>709</v>
      </c>
      <c r="C21" s="12"/>
      <c r="D21" s="12"/>
      <c r="E21" s="11" t="s">
        <v>12</v>
      </c>
      <c r="F21" s="15">
        <v>1000</v>
      </c>
      <c r="G21" s="12"/>
      <c r="H21" s="5">
        <f t="shared" si="0"/>
        <v>0</v>
      </c>
      <c r="I21" s="12"/>
      <c r="J21" s="5">
        <f t="shared" si="1"/>
        <v>0</v>
      </c>
      <c r="K21" s="6">
        <f t="shared" si="2"/>
        <v>0</v>
      </c>
    </row>
    <row r="22" spans="1:11">
      <c r="A22" s="3">
        <v>12</v>
      </c>
      <c r="B22" s="14" t="s">
        <v>710</v>
      </c>
      <c r="C22" s="12"/>
      <c r="D22" s="12"/>
      <c r="E22" s="11" t="s">
        <v>12</v>
      </c>
      <c r="F22" s="15">
        <v>2</v>
      </c>
      <c r="G22" s="12"/>
      <c r="H22" s="5">
        <f t="shared" si="0"/>
        <v>0</v>
      </c>
      <c r="I22" s="12"/>
      <c r="J22" s="5">
        <f t="shared" si="1"/>
        <v>0</v>
      </c>
      <c r="K22" s="6">
        <f t="shared" si="2"/>
        <v>0</v>
      </c>
    </row>
    <row r="23" spans="1:11" ht="15" thickBot="1">
      <c r="A23" s="2"/>
      <c r="B23" s="2"/>
      <c r="C23" s="2"/>
      <c r="D23" s="2"/>
      <c r="E23" s="70" t="s">
        <v>10</v>
      </c>
      <c r="F23" s="71"/>
      <c r="G23" s="72"/>
      <c r="H23" s="7">
        <f>SUM(H11:H22)</f>
        <v>0</v>
      </c>
      <c r="I23" s="2"/>
      <c r="J23" s="2"/>
      <c r="K23" s="7">
        <f>SUM(K11:K22)</f>
        <v>0</v>
      </c>
    </row>
    <row r="24" spans="1:11" ht="76.5">
      <c r="A24" s="2"/>
      <c r="B24" s="46" t="s">
        <v>711</v>
      </c>
      <c r="C24" s="2"/>
      <c r="D24" s="2"/>
      <c r="E24" s="2"/>
      <c r="F24" s="2"/>
      <c r="G24" s="2"/>
      <c r="H24" s="2"/>
      <c r="I24" s="2"/>
      <c r="J24" s="2"/>
      <c r="K24" s="2"/>
    </row>
    <row r="25" spans="1:11">
      <c r="A25" s="2"/>
      <c r="B25" s="54"/>
      <c r="C25" s="2"/>
      <c r="D25" s="2"/>
      <c r="E25" s="2"/>
      <c r="F25" s="2"/>
      <c r="G25" s="2"/>
      <c r="H25" s="2"/>
      <c r="I25" s="2"/>
      <c r="J25" s="2"/>
      <c r="K25" s="2"/>
    </row>
    <row r="26" spans="1:11" ht="31.5" customHeight="1">
      <c r="A26" s="2"/>
      <c r="B26" s="2"/>
      <c r="C26" s="2"/>
      <c r="D26" s="2"/>
      <c r="E26" s="2"/>
      <c r="F26" s="2"/>
      <c r="G26" s="2"/>
      <c r="H26" s="73" t="s">
        <v>17</v>
      </c>
      <c r="I26" s="73"/>
      <c r="J26" s="73"/>
      <c r="K26" s="39"/>
    </row>
  </sheetData>
  <mergeCells count="17">
    <mergeCell ref="H26:J26"/>
    <mergeCell ref="F8:F9"/>
    <mergeCell ref="G8:G9"/>
    <mergeCell ref="H8:H9"/>
    <mergeCell ref="I8:J8"/>
    <mergeCell ref="K8:K9"/>
    <mergeCell ref="E23:G2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C18" sqref="C17:C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8.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713</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127.5">
      <c r="A11" s="3">
        <v>1</v>
      </c>
      <c r="B11" s="14" t="s">
        <v>714</v>
      </c>
      <c r="C11" s="12"/>
      <c r="D11" s="12"/>
      <c r="E11" s="11" t="s">
        <v>12</v>
      </c>
      <c r="F11" s="15">
        <v>10</v>
      </c>
      <c r="G11" s="12"/>
      <c r="H11" s="5">
        <f t="shared" ref="H11" si="0">ROUND(F11*G11,2)</f>
        <v>0</v>
      </c>
      <c r="I11" s="12"/>
      <c r="J11" s="5">
        <f>+H11*I11%</f>
        <v>0</v>
      </c>
      <c r="K11" s="6">
        <f>ROUND(H11+J11,2)</f>
        <v>0</v>
      </c>
    </row>
    <row r="12" spans="1:11" ht="15" thickBot="1">
      <c r="A12" s="2"/>
      <c r="B12" s="2"/>
      <c r="C12" s="2"/>
      <c r="D12" s="2"/>
      <c r="E12" s="70" t="s">
        <v>10</v>
      </c>
      <c r="F12" s="71"/>
      <c r="G12" s="72"/>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ht="30" customHeight="1">
      <c r="A15" s="2"/>
      <c r="B15" s="2"/>
      <c r="C15" s="2"/>
      <c r="D15" s="2"/>
      <c r="E15" s="2"/>
      <c r="F15" s="2"/>
      <c r="G15" s="2"/>
      <c r="H15" s="73" t="s">
        <v>17</v>
      </c>
      <c r="I15" s="73"/>
      <c r="J15" s="73"/>
      <c r="K15" s="39"/>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B15" sqref="B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3"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721</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38.25">
      <c r="A11" s="3">
        <v>1</v>
      </c>
      <c r="B11" s="14" t="s">
        <v>715</v>
      </c>
      <c r="C11" s="12"/>
      <c r="D11" s="12"/>
      <c r="E11" s="11" t="s">
        <v>12</v>
      </c>
      <c r="F11" s="15">
        <v>1200</v>
      </c>
      <c r="G11" s="12"/>
      <c r="H11" s="5">
        <f t="shared" ref="H11:H15" si="0">ROUND(F11*G11,2)</f>
        <v>0</v>
      </c>
      <c r="I11" s="12"/>
      <c r="J11" s="5">
        <f>+H11*I11%</f>
        <v>0</v>
      </c>
      <c r="K11" s="6">
        <f>ROUND(H11+J11,2)</f>
        <v>0</v>
      </c>
    </row>
    <row r="12" spans="1:11" ht="38.25">
      <c r="A12" s="3">
        <v>2</v>
      </c>
      <c r="B12" s="14" t="s">
        <v>716</v>
      </c>
      <c r="C12" s="12"/>
      <c r="D12" s="12"/>
      <c r="E12" s="11" t="s">
        <v>12</v>
      </c>
      <c r="F12" s="15">
        <v>1400</v>
      </c>
      <c r="G12" s="12"/>
      <c r="H12" s="5">
        <f t="shared" si="0"/>
        <v>0</v>
      </c>
      <c r="I12" s="12"/>
      <c r="J12" s="5">
        <f t="shared" ref="J12:J15" si="1">+H12*I12%</f>
        <v>0</v>
      </c>
      <c r="K12" s="6">
        <f t="shared" ref="K12:K15" si="2">ROUND(H12+J12,2)</f>
        <v>0</v>
      </c>
    </row>
    <row r="13" spans="1:11" ht="38.25">
      <c r="A13" s="3">
        <v>3</v>
      </c>
      <c r="B13" s="14" t="s">
        <v>717</v>
      </c>
      <c r="C13" s="12"/>
      <c r="D13" s="12"/>
      <c r="E13" s="11" t="s">
        <v>12</v>
      </c>
      <c r="F13" s="15">
        <v>2500</v>
      </c>
      <c r="G13" s="12"/>
      <c r="H13" s="5">
        <f t="shared" si="0"/>
        <v>0</v>
      </c>
      <c r="I13" s="12"/>
      <c r="J13" s="5">
        <f t="shared" si="1"/>
        <v>0</v>
      </c>
      <c r="K13" s="6">
        <f t="shared" si="2"/>
        <v>0</v>
      </c>
    </row>
    <row r="14" spans="1:11" ht="25.5">
      <c r="A14" s="3">
        <v>4</v>
      </c>
      <c r="B14" s="14" t="s">
        <v>718</v>
      </c>
      <c r="C14" s="12"/>
      <c r="D14" s="12"/>
      <c r="E14" s="11" t="s">
        <v>12</v>
      </c>
      <c r="F14" s="15">
        <v>8000</v>
      </c>
      <c r="G14" s="12"/>
      <c r="H14" s="5">
        <f t="shared" si="0"/>
        <v>0</v>
      </c>
      <c r="I14" s="12"/>
      <c r="J14" s="5">
        <f t="shared" si="1"/>
        <v>0</v>
      </c>
      <c r="K14" s="6">
        <f t="shared" si="2"/>
        <v>0</v>
      </c>
    </row>
    <row r="15" spans="1:11" ht="38.25">
      <c r="A15" s="3">
        <v>5</v>
      </c>
      <c r="B15" s="14" t="s">
        <v>719</v>
      </c>
      <c r="C15" s="12"/>
      <c r="D15" s="12"/>
      <c r="E15" s="11" t="s">
        <v>12</v>
      </c>
      <c r="F15" s="15">
        <v>4000</v>
      </c>
      <c r="G15" s="12"/>
      <c r="H15" s="5">
        <f t="shared" si="0"/>
        <v>0</v>
      </c>
      <c r="I15" s="12"/>
      <c r="J15" s="5">
        <f t="shared" si="1"/>
        <v>0</v>
      </c>
      <c r="K15" s="6">
        <f t="shared" si="2"/>
        <v>0</v>
      </c>
    </row>
    <row r="16" spans="1:11" ht="15" thickBot="1">
      <c r="A16" s="2"/>
      <c r="B16" s="2"/>
      <c r="C16" s="2"/>
      <c r="D16" s="2"/>
      <c r="E16" s="70" t="s">
        <v>10</v>
      </c>
      <c r="F16" s="71"/>
      <c r="G16" s="72"/>
      <c r="H16" s="7">
        <f>SUM(H11:H15)</f>
        <v>0</v>
      </c>
      <c r="I16" s="2"/>
      <c r="J16" s="2"/>
      <c r="K16" s="7">
        <f>SUM(K11:K15)</f>
        <v>0</v>
      </c>
    </row>
    <row r="17" spans="1:11" ht="38.25">
      <c r="A17" s="2"/>
      <c r="B17" s="46" t="s">
        <v>720</v>
      </c>
      <c r="C17" s="2"/>
      <c r="D17" s="2"/>
      <c r="E17" s="2"/>
      <c r="F17" s="2"/>
      <c r="G17" s="2"/>
      <c r="H17" s="2"/>
      <c r="I17" s="2"/>
      <c r="J17" s="2"/>
      <c r="K17" s="2"/>
    </row>
    <row r="18" spans="1:11">
      <c r="A18" s="2"/>
      <c r="B18" s="54"/>
      <c r="C18" s="2"/>
      <c r="D18" s="2"/>
      <c r="E18" s="2"/>
      <c r="F18" s="2"/>
      <c r="G18" s="2"/>
      <c r="H18" s="2"/>
      <c r="I18" s="2"/>
      <c r="J18" s="2"/>
      <c r="K18" s="2"/>
    </row>
    <row r="19" spans="1:11" ht="28.5" customHeight="1">
      <c r="A19" s="2"/>
      <c r="B19" s="2"/>
      <c r="C19" s="2"/>
      <c r="D19" s="2"/>
      <c r="E19" s="2"/>
      <c r="F19" s="2"/>
      <c r="G19" s="2"/>
      <c r="H19" s="73" t="s">
        <v>17</v>
      </c>
      <c r="I19" s="73"/>
      <c r="J19" s="73"/>
      <c r="K19" s="39"/>
    </row>
  </sheetData>
  <mergeCells count="17">
    <mergeCell ref="H19:J19"/>
    <mergeCell ref="F8:F9"/>
    <mergeCell ref="G8:G9"/>
    <mergeCell ref="H8:H9"/>
    <mergeCell ref="I8:J8"/>
    <mergeCell ref="K8:K9"/>
    <mergeCell ref="E16:G16"/>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C13" sqref="C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9.2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725</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89.25">
      <c r="A11" s="3">
        <v>1</v>
      </c>
      <c r="B11" s="14" t="s">
        <v>722</v>
      </c>
      <c r="C11" s="12"/>
      <c r="D11" s="12"/>
      <c r="E11" s="11" t="s">
        <v>12</v>
      </c>
      <c r="F11" s="15">
        <v>1800</v>
      </c>
      <c r="G11" s="12"/>
      <c r="H11" s="5">
        <f t="shared" ref="H11:H13" si="0">ROUND(F11*G11,2)</f>
        <v>0</v>
      </c>
      <c r="I11" s="12"/>
      <c r="J11" s="5">
        <f>+H11*I11%</f>
        <v>0</v>
      </c>
      <c r="K11" s="6">
        <f>ROUND(H11+J11,2)</f>
        <v>0</v>
      </c>
    </row>
    <row r="12" spans="1:11" ht="63.75">
      <c r="A12" s="3">
        <v>2</v>
      </c>
      <c r="B12" s="14" t="s">
        <v>723</v>
      </c>
      <c r="C12" s="12"/>
      <c r="D12" s="12"/>
      <c r="E12" s="11" t="s">
        <v>12</v>
      </c>
      <c r="F12" s="15">
        <v>300</v>
      </c>
      <c r="G12" s="12"/>
      <c r="H12" s="5">
        <f t="shared" si="0"/>
        <v>0</v>
      </c>
      <c r="I12" s="12"/>
      <c r="J12" s="5">
        <f t="shared" ref="J12:J13" si="1">+H12*I12%</f>
        <v>0</v>
      </c>
      <c r="K12" s="6">
        <f t="shared" ref="K12:K13" si="2">ROUND(H12+J12,2)</f>
        <v>0</v>
      </c>
    </row>
    <row r="13" spans="1:11" ht="63.75">
      <c r="A13" s="3">
        <v>3</v>
      </c>
      <c r="B13" s="14" t="s">
        <v>724</v>
      </c>
      <c r="C13" s="12"/>
      <c r="D13" s="12"/>
      <c r="E13" s="11" t="s">
        <v>12</v>
      </c>
      <c r="F13" s="15">
        <v>350</v>
      </c>
      <c r="G13" s="12"/>
      <c r="H13" s="5">
        <f t="shared" si="0"/>
        <v>0</v>
      </c>
      <c r="I13" s="12"/>
      <c r="J13" s="5">
        <f t="shared" si="1"/>
        <v>0</v>
      </c>
      <c r="K13" s="6">
        <f t="shared" si="2"/>
        <v>0</v>
      </c>
    </row>
    <row r="14" spans="1:11" ht="15" thickBot="1">
      <c r="A14" s="2"/>
      <c r="B14" s="2"/>
      <c r="C14" s="2"/>
      <c r="D14" s="2"/>
      <c r="E14" s="70" t="s">
        <v>10</v>
      </c>
      <c r="F14" s="71"/>
      <c r="G14" s="72"/>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ht="33" customHeight="1">
      <c r="A17" s="2"/>
      <c r="B17" s="2"/>
      <c r="C17" s="2"/>
      <c r="D17" s="2"/>
      <c r="E17" s="2"/>
      <c r="F17" s="2"/>
      <c r="G17" s="2"/>
      <c r="H17" s="73" t="s">
        <v>17</v>
      </c>
      <c r="I17" s="73"/>
      <c r="J17" s="73"/>
      <c r="K17" s="39"/>
    </row>
  </sheetData>
  <mergeCells count="17">
    <mergeCell ref="H17:J17"/>
    <mergeCell ref="F8:F9"/>
    <mergeCell ref="G8:G9"/>
    <mergeCell ref="H8:H9"/>
    <mergeCell ref="I8:J8"/>
    <mergeCell ref="K8:K9"/>
    <mergeCell ref="E14:G1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F11" sqref="F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6.2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727</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38.25">
      <c r="A11" s="3">
        <v>1</v>
      </c>
      <c r="B11" s="14" t="s">
        <v>726</v>
      </c>
      <c r="C11" s="12"/>
      <c r="D11" s="12"/>
      <c r="E11" s="11" t="s">
        <v>12</v>
      </c>
      <c r="F11" s="15">
        <v>1400</v>
      </c>
      <c r="G11" s="12"/>
      <c r="H11" s="5">
        <f t="shared" ref="H11" si="0">ROUND(F11*G11,2)</f>
        <v>0</v>
      </c>
      <c r="I11" s="12"/>
      <c r="J11" s="5">
        <f>+H11*I11%</f>
        <v>0</v>
      </c>
      <c r="K11" s="6">
        <f>ROUND(H11+J11,2)</f>
        <v>0</v>
      </c>
    </row>
    <row r="12" spans="1:11" ht="15" thickBot="1">
      <c r="A12" s="2"/>
      <c r="B12" s="2"/>
      <c r="C12" s="2"/>
      <c r="D12" s="2"/>
      <c r="E12" s="70" t="s">
        <v>10</v>
      </c>
      <c r="F12" s="71"/>
      <c r="G12" s="72"/>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ht="29.25" customHeight="1">
      <c r="A15" s="2"/>
      <c r="B15" s="2"/>
      <c r="C15" s="2"/>
      <c r="D15" s="2"/>
      <c r="E15" s="2"/>
      <c r="F15" s="2"/>
      <c r="G15" s="2"/>
      <c r="H15" s="73" t="s">
        <v>17</v>
      </c>
      <c r="I15" s="73"/>
      <c r="J15" s="73"/>
      <c r="K15" s="39"/>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H16" sqref="H16:J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0.7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730</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38.25">
      <c r="A11" s="3">
        <v>1</v>
      </c>
      <c r="B11" s="14" t="s">
        <v>728</v>
      </c>
      <c r="C11" s="12"/>
      <c r="D11" s="12"/>
      <c r="E11" s="11" t="s">
        <v>12</v>
      </c>
      <c r="F11" s="15">
        <v>10</v>
      </c>
      <c r="G11" s="12"/>
      <c r="H11" s="5">
        <f t="shared" ref="H11:H12" si="0">ROUND(F11*G11,2)</f>
        <v>0</v>
      </c>
      <c r="I11" s="12"/>
      <c r="J11" s="5">
        <f>+H11*I11%</f>
        <v>0</v>
      </c>
      <c r="K11" s="6">
        <f>ROUND(H11+J11,2)</f>
        <v>0</v>
      </c>
    </row>
    <row r="12" spans="1:11" ht="38.25">
      <c r="A12" s="3">
        <v>2</v>
      </c>
      <c r="B12" s="14" t="s">
        <v>729</v>
      </c>
      <c r="C12" s="12"/>
      <c r="D12" s="12"/>
      <c r="E12" s="11" t="s">
        <v>12</v>
      </c>
      <c r="F12" s="15">
        <v>60</v>
      </c>
      <c r="G12" s="12"/>
      <c r="H12" s="5">
        <f t="shared" si="0"/>
        <v>0</v>
      </c>
      <c r="I12" s="12"/>
      <c r="J12" s="5">
        <f t="shared" ref="J12" si="1">+H12*I12%</f>
        <v>0</v>
      </c>
      <c r="K12" s="6">
        <f t="shared" ref="K12" si="2">ROUND(H12+J12,2)</f>
        <v>0</v>
      </c>
    </row>
    <row r="13" spans="1:11" ht="15" thickBot="1">
      <c r="A13" s="2"/>
      <c r="B13" s="2"/>
      <c r="C13" s="2"/>
      <c r="D13" s="2"/>
      <c r="E13" s="70" t="s">
        <v>10</v>
      </c>
      <c r="F13" s="71"/>
      <c r="G13" s="72"/>
      <c r="H13" s="7">
        <f>SUM(H11:H12)</f>
        <v>0</v>
      </c>
      <c r="I13" s="2"/>
      <c r="J13" s="2"/>
      <c r="K13" s="7">
        <f>SUM(K11:K12)</f>
        <v>0</v>
      </c>
    </row>
    <row r="14" spans="1:11">
      <c r="A14" s="2"/>
      <c r="B14" s="46"/>
      <c r="C14" s="2"/>
      <c r="D14" s="2"/>
      <c r="E14" s="2"/>
      <c r="F14" s="2"/>
      <c r="G14" s="2"/>
      <c r="H14" s="2"/>
      <c r="I14" s="2"/>
      <c r="J14" s="2"/>
      <c r="K14" s="2"/>
    </row>
    <row r="15" spans="1:11">
      <c r="A15" s="2"/>
      <c r="B15" s="54"/>
      <c r="C15" s="2"/>
      <c r="D15" s="2"/>
      <c r="E15" s="2"/>
      <c r="F15" s="2"/>
      <c r="G15" s="2"/>
      <c r="H15" s="2"/>
      <c r="I15" s="2"/>
      <c r="J15" s="2"/>
      <c r="K15" s="2"/>
    </row>
    <row r="16" spans="1:11" ht="29.25" customHeight="1">
      <c r="A16" s="2"/>
      <c r="B16" s="2"/>
      <c r="C16" s="2"/>
      <c r="D16" s="2"/>
      <c r="E16" s="2"/>
      <c r="F16" s="2"/>
      <c r="G16" s="2"/>
      <c r="H16" s="73" t="s">
        <v>17</v>
      </c>
      <c r="I16" s="73"/>
      <c r="J16" s="73"/>
      <c r="K16" s="39"/>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7.75" customHeight="1">
      <c r="A3" s="65" t="s">
        <v>377</v>
      </c>
      <c r="B3" s="65"/>
      <c r="C3" s="65"/>
      <c r="D3" s="65"/>
      <c r="E3" s="65"/>
      <c r="F3" s="65"/>
      <c r="G3" s="65"/>
      <c r="H3" s="65"/>
      <c r="I3" s="65"/>
      <c r="J3" s="65"/>
      <c r="K3" s="65"/>
    </row>
    <row r="4" spans="1:11" ht="14.25" customHeight="1">
      <c r="A4" s="40"/>
      <c r="B4" s="40"/>
      <c r="C4" s="40"/>
      <c r="D4" s="40"/>
      <c r="E4" s="40"/>
      <c r="F4" s="40"/>
      <c r="G4" s="40"/>
      <c r="H4" s="40"/>
      <c r="I4" s="40"/>
      <c r="J4" s="40"/>
      <c r="K4" s="40"/>
    </row>
    <row r="5" spans="1:11">
      <c r="A5" s="66" t="s">
        <v>19</v>
      </c>
      <c r="B5" s="67"/>
      <c r="C5" s="67"/>
      <c r="D5" s="67"/>
      <c r="E5" s="67"/>
      <c r="F5" s="67"/>
      <c r="G5" s="67"/>
      <c r="H5" s="67"/>
      <c r="I5" s="67"/>
      <c r="J5" s="67"/>
      <c r="K5" s="67"/>
    </row>
    <row r="6" spans="1:11">
      <c r="A6" s="62" t="s">
        <v>732</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38" t="s">
        <v>11</v>
      </c>
      <c r="J9" s="38" t="s">
        <v>8</v>
      </c>
      <c r="K9" s="61"/>
    </row>
    <row r="10" spans="1:11">
      <c r="A10" s="41">
        <v>1</v>
      </c>
      <c r="B10" s="10">
        <v>2</v>
      </c>
      <c r="C10" s="10">
        <v>3</v>
      </c>
      <c r="D10" s="10">
        <v>4</v>
      </c>
      <c r="E10" s="10">
        <v>5</v>
      </c>
      <c r="F10" s="10">
        <v>6</v>
      </c>
      <c r="G10" s="10">
        <v>7</v>
      </c>
      <c r="H10" s="10">
        <v>8</v>
      </c>
      <c r="I10" s="10">
        <v>9</v>
      </c>
      <c r="J10" s="10">
        <v>10</v>
      </c>
      <c r="K10" s="10">
        <v>11</v>
      </c>
    </row>
    <row r="11" spans="1:11" ht="63.75">
      <c r="A11" s="3">
        <v>1</v>
      </c>
      <c r="B11" s="14" t="s">
        <v>731</v>
      </c>
      <c r="C11" s="12"/>
      <c r="D11" s="12"/>
      <c r="E11" s="11" t="s">
        <v>12</v>
      </c>
      <c r="F11" s="15">
        <v>50</v>
      </c>
      <c r="G11" s="12"/>
      <c r="H11" s="5">
        <f t="shared" ref="H11" si="0">ROUND(F11*G11,2)</f>
        <v>0</v>
      </c>
      <c r="I11" s="12"/>
      <c r="J11" s="5">
        <f>+H11*I11%</f>
        <v>0</v>
      </c>
      <c r="K11" s="6">
        <f>ROUND(H11+J11,2)</f>
        <v>0</v>
      </c>
    </row>
    <row r="12" spans="1:11" ht="15" thickBot="1">
      <c r="A12" s="2"/>
      <c r="B12" s="2"/>
      <c r="C12" s="2"/>
      <c r="D12" s="2"/>
      <c r="E12" s="70" t="s">
        <v>10</v>
      </c>
      <c r="F12" s="71"/>
      <c r="G12" s="72"/>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ht="25.5" customHeight="1">
      <c r="A15" s="2"/>
      <c r="B15" s="2"/>
      <c r="C15" s="2"/>
      <c r="D15" s="2"/>
      <c r="E15" s="2"/>
      <c r="F15" s="2"/>
      <c r="G15" s="2"/>
      <c r="H15" s="73" t="s">
        <v>17</v>
      </c>
      <c r="I15" s="73"/>
      <c r="J15" s="73"/>
      <c r="K15" s="39"/>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31.5" customHeight="1">
      <c r="A3" s="65" t="s">
        <v>377</v>
      </c>
      <c r="B3" s="65"/>
      <c r="C3" s="65"/>
      <c r="D3" s="65"/>
      <c r="E3" s="65"/>
      <c r="F3" s="65"/>
      <c r="G3" s="65"/>
      <c r="H3" s="65"/>
      <c r="I3" s="65"/>
      <c r="J3" s="65"/>
      <c r="K3" s="65"/>
    </row>
    <row r="4" spans="1:11" ht="14.25" customHeight="1">
      <c r="A4" s="27"/>
      <c r="B4" s="27"/>
      <c r="C4" s="27"/>
      <c r="D4" s="27"/>
      <c r="E4" s="27"/>
      <c r="F4" s="27"/>
      <c r="G4" s="27"/>
      <c r="H4" s="27"/>
      <c r="I4" s="27"/>
      <c r="J4" s="27"/>
      <c r="K4" s="27"/>
    </row>
    <row r="5" spans="1:11">
      <c r="A5" s="66" t="s">
        <v>19</v>
      </c>
      <c r="B5" s="67"/>
      <c r="C5" s="67"/>
      <c r="D5" s="67"/>
      <c r="E5" s="67"/>
      <c r="F5" s="67"/>
      <c r="G5" s="67"/>
      <c r="H5" s="67"/>
      <c r="I5" s="67"/>
      <c r="J5" s="67"/>
      <c r="K5" s="67"/>
    </row>
    <row r="6" spans="1:11">
      <c r="A6" s="62" t="s">
        <v>152</v>
      </c>
      <c r="B6" s="68"/>
      <c r="C6" s="68"/>
      <c r="D6" s="68"/>
      <c r="E6" s="68"/>
      <c r="F6" s="68"/>
      <c r="G6" s="68"/>
      <c r="H6" s="68"/>
      <c r="I6" s="68"/>
      <c r="J6" s="68"/>
      <c r="K6" s="68"/>
    </row>
    <row r="7" spans="1:11">
      <c r="A7" s="2"/>
      <c r="B7" s="2"/>
      <c r="C7" s="2"/>
      <c r="D7" s="2"/>
      <c r="E7" s="2"/>
      <c r="F7" s="2"/>
      <c r="G7" s="2"/>
      <c r="H7" s="2"/>
      <c r="I7" s="2"/>
      <c r="J7" s="2"/>
      <c r="K7" s="2"/>
    </row>
    <row r="8" spans="1:11">
      <c r="A8" s="59" t="s">
        <v>1</v>
      </c>
      <c r="B8" s="59" t="s">
        <v>2</v>
      </c>
      <c r="C8" s="61" t="s">
        <v>22</v>
      </c>
      <c r="D8" s="61" t="s">
        <v>21</v>
      </c>
      <c r="E8" s="59" t="s">
        <v>3</v>
      </c>
      <c r="F8" s="59" t="s">
        <v>4</v>
      </c>
      <c r="G8" s="61" t="s">
        <v>5</v>
      </c>
      <c r="H8" s="61" t="s">
        <v>6</v>
      </c>
      <c r="I8" s="61" t="s">
        <v>7</v>
      </c>
      <c r="J8" s="69"/>
      <c r="K8" s="61" t="s">
        <v>9</v>
      </c>
    </row>
    <row r="9" spans="1:11" ht="25.5">
      <c r="A9" s="60"/>
      <c r="B9" s="60"/>
      <c r="C9" s="60"/>
      <c r="D9" s="61"/>
      <c r="E9" s="60"/>
      <c r="F9" s="60"/>
      <c r="G9" s="60"/>
      <c r="H9" s="60"/>
      <c r="I9" s="26" t="s">
        <v>11</v>
      </c>
      <c r="J9" s="26" t="s">
        <v>8</v>
      </c>
      <c r="K9" s="61"/>
    </row>
    <row r="10" spans="1:11">
      <c r="A10" s="25">
        <v>1</v>
      </c>
      <c r="B10" s="10">
        <v>2</v>
      </c>
      <c r="C10" s="10">
        <v>3</v>
      </c>
      <c r="D10" s="10">
        <v>4</v>
      </c>
      <c r="E10" s="10">
        <v>5</v>
      </c>
      <c r="F10" s="10">
        <v>6</v>
      </c>
      <c r="G10" s="10">
        <v>7</v>
      </c>
      <c r="H10" s="10">
        <v>8</v>
      </c>
      <c r="I10" s="10">
        <v>9</v>
      </c>
      <c r="J10" s="10">
        <v>10</v>
      </c>
      <c r="K10" s="10">
        <v>11</v>
      </c>
    </row>
    <row r="11" spans="1:11" ht="191.25">
      <c r="A11" s="3">
        <v>1</v>
      </c>
      <c r="B11" s="14" t="s">
        <v>153</v>
      </c>
      <c r="C11" s="12"/>
      <c r="D11" s="12"/>
      <c r="E11" s="11" t="s">
        <v>12</v>
      </c>
      <c r="F11" s="15">
        <v>160</v>
      </c>
      <c r="G11" s="12"/>
      <c r="H11" s="5">
        <f>ROUND(F11*G11,2)</f>
        <v>0</v>
      </c>
      <c r="I11" s="12"/>
      <c r="J11" s="5">
        <f>+H11*I11%</f>
        <v>0</v>
      </c>
      <c r="K11" s="6">
        <f>ROUND(H11+J11,2)</f>
        <v>0</v>
      </c>
    </row>
    <row r="12" spans="1:11" ht="255">
      <c r="A12" s="3">
        <v>2</v>
      </c>
      <c r="B12" s="14" t="s">
        <v>154</v>
      </c>
      <c r="C12" s="12"/>
      <c r="D12" s="12"/>
      <c r="E12" s="11" t="s">
        <v>12</v>
      </c>
      <c r="F12" s="15">
        <v>10</v>
      </c>
      <c r="G12" s="12"/>
      <c r="H12" s="5">
        <f>ROUND(F12*G12,2)</f>
        <v>0</v>
      </c>
      <c r="I12" s="12"/>
      <c r="J12" s="5">
        <f>+H12*I12%</f>
        <v>0</v>
      </c>
      <c r="K12" s="6">
        <f>ROUND(H12+J12,2)</f>
        <v>0</v>
      </c>
    </row>
    <row r="13" spans="1:11" ht="15" thickBot="1">
      <c r="A13" s="2"/>
      <c r="B13" s="2"/>
      <c r="C13" s="2"/>
      <c r="D13" s="2"/>
      <c r="E13" s="70" t="s">
        <v>10</v>
      </c>
      <c r="F13" s="71"/>
      <c r="G13" s="72"/>
      <c r="H13" s="7">
        <f>SUM(H11:H12)</f>
        <v>0</v>
      </c>
      <c r="I13" s="2"/>
      <c r="J13" s="2"/>
      <c r="K13" s="7">
        <f>SUM(K11:K12)</f>
        <v>0</v>
      </c>
    </row>
    <row r="14" spans="1:11">
      <c r="A14" s="2"/>
      <c r="B14" s="2"/>
      <c r="C14" s="2"/>
      <c r="D14" s="2"/>
      <c r="E14" s="2"/>
      <c r="F14" s="2"/>
      <c r="G14" s="2"/>
      <c r="H14" s="2"/>
      <c r="I14" s="2"/>
      <c r="J14" s="2"/>
      <c r="K14" s="2"/>
    </row>
    <row r="15" spans="1:11">
      <c r="A15" s="2"/>
      <c r="B15" s="2"/>
      <c r="C15" s="2"/>
      <c r="D15" s="2"/>
      <c r="E15" s="2"/>
      <c r="F15" s="2"/>
      <c r="G15" s="2"/>
      <c r="H15" s="2"/>
      <c r="I15" s="2"/>
      <c r="J15" s="2"/>
      <c r="K15" s="2"/>
    </row>
    <row r="16" spans="1:11" ht="33.75" customHeight="1">
      <c r="A16" s="2"/>
      <c r="B16" s="2"/>
      <c r="C16" s="2"/>
      <c r="D16" s="2"/>
      <c r="E16" s="2"/>
      <c r="F16" s="2"/>
      <c r="G16" s="2"/>
      <c r="H16" s="73" t="s">
        <v>17</v>
      </c>
      <c r="I16" s="73"/>
      <c r="J16" s="73"/>
      <c r="K16" s="30"/>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style="45" bestFit="1" customWidth="1"/>
  </cols>
  <sheetData>
    <row r="1" spans="1:11">
      <c r="A1" s="62" t="s">
        <v>102</v>
      </c>
      <c r="B1" s="62"/>
      <c r="C1" s="62"/>
      <c r="D1" s="62"/>
      <c r="E1" s="62"/>
      <c r="F1" s="62"/>
      <c r="G1" s="62"/>
      <c r="H1" s="62"/>
      <c r="I1" s="62"/>
      <c r="J1" s="62"/>
      <c r="K1" s="62"/>
    </row>
    <row r="2" spans="1:11">
      <c r="A2" s="63" t="s">
        <v>20</v>
      </c>
      <c r="B2" s="64"/>
      <c r="C2" s="64"/>
      <c r="D2" s="64"/>
      <c r="E2" s="64"/>
      <c r="F2" s="64"/>
      <c r="G2" s="64"/>
      <c r="H2" s="64"/>
      <c r="I2" s="64"/>
      <c r="J2" s="64"/>
      <c r="K2" s="64"/>
    </row>
    <row r="3" spans="1:11" ht="28.5" customHeight="1">
      <c r="A3" s="65" t="s">
        <v>377</v>
      </c>
      <c r="B3" s="65"/>
      <c r="C3" s="65"/>
      <c r="D3" s="65"/>
      <c r="E3" s="65"/>
      <c r="F3" s="65"/>
      <c r="G3" s="65"/>
      <c r="H3" s="65"/>
      <c r="I3" s="65"/>
      <c r="J3" s="65"/>
      <c r="K3" s="65"/>
    </row>
    <row r="4" spans="1:11" ht="14.25" customHeight="1">
      <c r="A4" s="27"/>
      <c r="B4" s="27"/>
      <c r="C4" s="27"/>
      <c r="D4" s="27"/>
      <c r="E4" s="27"/>
      <c r="F4" s="42"/>
      <c r="G4" s="27"/>
      <c r="H4" s="27"/>
      <c r="I4" s="27"/>
      <c r="J4" s="27"/>
      <c r="K4" s="27"/>
    </row>
    <row r="5" spans="1:11">
      <c r="A5" s="66" t="s">
        <v>19</v>
      </c>
      <c r="B5" s="67"/>
      <c r="C5" s="67"/>
      <c r="D5" s="67"/>
      <c r="E5" s="67"/>
      <c r="F5" s="67"/>
      <c r="G5" s="67"/>
      <c r="H5" s="67"/>
      <c r="I5" s="67"/>
      <c r="J5" s="67"/>
      <c r="K5" s="67"/>
    </row>
    <row r="6" spans="1:11">
      <c r="A6" s="62" t="s">
        <v>155</v>
      </c>
      <c r="B6" s="68"/>
      <c r="C6" s="68"/>
      <c r="D6" s="68"/>
      <c r="E6" s="68"/>
      <c r="F6" s="68"/>
      <c r="G6" s="68"/>
      <c r="H6" s="68"/>
      <c r="I6" s="68"/>
      <c r="J6" s="68"/>
      <c r="K6" s="68"/>
    </row>
    <row r="7" spans="1:11">
      <c r="A7" s="2"/>
      <c r="B7" s="2"/>
      <c r="C7" s="2"/>
      <c r="D7" s="2"/>
      <c r="E7" s="2"/>
      <c r="F7" s="43"/>
      <c r="G7" s="2"/>
      <c r="H7" s="2"/>
      <c r="I7" s="2"/>
      <c r="J7" s="2"/>
      <c r="K7" s="2"/>
    </row>
    <row r="8" spans="1:11">
      <c r="A8" s="59" t="s">
        <v>1</v>
      </c>
      <c r="B8" s="59" t="s">
        <v>2</v>
      </c>
      <c r="C8" s="61" t="s">
        <v>22</v>
      </c>
      <c r="D8" s="61" t="s">
        <v>21</v>
      </c>
      <c r="E8" s="59" t="s">
        <v>3</v>
      </c>
      <c r="F8" s="75" t="s">
        <v>4</v>
      </c>
      <c r="G8" s="61" t="s">
        <v>5</v>
      </c>
      <c r="H8" s="61" t="s">
        <v>6</v>
      </c>
      <c r="I8" s="61" t="s">
        <v>7</v>
      </c>
      <c r="J8" s="69"/>
      <c r="K8" s="61" t="s">
        <v>9</v>
      </c>
    </row>
    <row r="9" spans="1:11" ht="25.5">
      <c r="A9" s="60"/>
      <c r="B9" s="60"/>
      <c r="C9" s="60"/>
      <c r="D9" s="61"/>
      <c r="E9" s="60"/>
      <c r="F9" s="76"/>
      <c r="G9" s="60"/>
      <c r="H9" s="60"/>
      <c r="I9" s="26" t="s">
        <v>11</v>
      </c>
      <c r="J9" s="26" t="s">
        <v>8</v>
      </c>
      <c r="K9" s="61"/>
    </row>
    <row r="10" spans="1:11">
      <c r="A10" s="25">
        <v>1</v>
      </c>
      <c r="B10" s="10">
        <v>2</v>
      </c>
      <c r="C10" s="10">
        <v>3</v>
      </c>
      <c r="D10" s="10">
        <v>4</v>
      </c>
      <c r="E10" s="10">
        <v>5</v>
      </c>
      <c r="F10" s="44">
        <v>6</v>
      </c>
      <c r="G10" s="10">
        <v>7</v>
      </c>
      <c r="H10" s="10">
        <v>8</v>
      </c>
      <c r="I10" s="10">
        <v>9</v>
      </c>
      <c r="J10" s="10">
        <v>10</v>
      </c>
      <c r="K10" s="10">
        <v>11</v>
      </c>
    </row>
    <row r="11" spans="1:11">
      <c r="A11" s="3">
        <v>1</v>
      </c>
      <c r="B11" s="14" t="s">
        <v>207</v>
      </c>
      <c r="C11" s="12"/>
      <c r="D11" s="12"/>
      <c r="E11" s="31" t="s">
        <v>12</v>
      </c>
      <c r="F11" s="35">
        <v>60</v>
      </c>
      <c r="G11" s="32"/>
      <c r="H11" s="5">
        <f t="shared" ref="H11:H66" si="0">ROUND(F11*G11,2)</f>
        <v>0</v>
      </c>
      <c r="I11" s="12"/>
      <c r="J11" s="5">
        <f>+H11*I11%</f>
        <v>0</v>
      </c>
      <c r="K11" s="6">
        <f>ROUND(H11+J11,2)</f>
        <v>0</v>
      </c>
    </row>
    <row r="12" spans="1:11">
      <c r="A12" s="3">
        <v>2</v>
      </c>
      <c r="B12" s="14" t="s">
        <v>208</v>
      </c>
      <c r="C12" s="12"/>
      <c r="D12" s="12"/>
      <c r="E12" s="31" t="s">
        <v>12</v>
      </c>
      <c r="F12" s="35">
        <v>80</v>
      </c>
      <c r="G12" s="32"/>
      <c r="H12" s="5">
        <f t="shared" si="0"/>
        <v>0</v>
      </c>
      <c r="I12" s="12"/>
      <c r="J12" s="5">
        <f t="shared" ref="J12:J19" si="1">+H12*I12%</f>
        <v>0</v>
      </c>
      <c r="K12" s="6">
        <f t="shared" ref="K12:K20" si="2">ROUND(H12+J12,2)</f>
        <v>0</v>
      </c>
    </row>
    <row r="13" spans="1:11">
      <c r="A13" s="3">
        <v>3</v>
      </c>
      <c r="B13" s="14" t="s">
        <v>209</v>
      </c>
      <c r="C13" s="12"/>
      <c r="D13" s="12"/>
      <c r="E13" s="31" t="s">
        <v>12</v>
      </c>
      <c r="F13" s="35">
        <v>50</v>
      </c>
      <c r="G13" s="32"/>
      <c r="H13" s="5">
        <f t="shared" si="0"/>
        <v>0</v>
      </c>
      <c r="I13" s="12"/>
      <c r="J13" s="5">
        <f t="shared" si="1"/>
        <v>0</v>
      </c>
      <c r="K13" s="6">
        <f t="shared" si="2"/>
        <v>0</v>
      </c>
    </row>
    <row r="14" spans="1:11">
      <c r="A14" s="3">
        <v>4</v>
      </c>
      <c r="B14" s="14" t="s">
        <v>156</v>
      </c>
      <c r="C14" s="12"/>
      <c r="D14" s="12"/>
      <c r="E14" s="31" t="s">
        <v>12</v>
      </c>
      <c r="F14" s="35">
        <v>20</v>
      </c>
      <c r="G14" s="32"/>
      <c r="H14" s="5">
        <f t="shared" si="0"/>
        <v>0</v>
      </c>
      <c r="I14" s="12"/>
      <c r="J14" s="5">
        <f t="shared" si="1"/>
        <v>0</v>
      </c>
      <c r="K14" s="6">
        <f t="shared" si="2"/>
        <v>0</v>
      </c>
    </row>
    <row r="15" spans="1:11">
      <c r="A15" s="3">
        <v>5</v>
      </c>
      <c r="B15" s="14" t="s">
        <v>157</v>
      </c>
      <c r="C15" s="12"/>
      <c r="D15" s="12"/>
      <c r="E15" s="31" t="s">
        <v>12</v>
      </c>
      <c r="F15" s="35">
        <v>20</v>
      </c>
      <c r="G15" s="32"/>
      <c r="H15" s="5">
        <f t="shared" si="0"/>
        <v>0</v>
      </c>
      <c r="I15" s="12"/>
      <c r="J15" s="5">
        <f t="shared" si="1"/>
        <v>0</v>
      </c>
      <c r="K15" s="6">
        <f t="shared" si="2"/>
        <v>0</v>
      </c>
    </row>
    <row r="16" spans="1:11">
      <c r="A16" s="3">
        <v>6</v>
      </c>
      <c r="B16" s="14" t="s">
        <v>158</v>
      </c>
      <c r="C16" s="12"/>
      <c r="D16" s="12"/>
      <c r="E16" s="31" t="s">
        <v>12</v>
      </c>
      <c r="F16" s="35">
        <v>40</v>
      </c>
      <c r="G16" s="32"/>
      <c r="H16" s="5">
        <f t="shared" si="0"/>
        <v>0</v>
      </c>
      <c r="I16" s="12"/>
      <c r="J16" s="5">
        <f t="shared" si="1"/>
        <v>0</v>
      </c>
      <c r="K16" s="6">
        <f t="shared" si="2"/>
        <v>0</v>
      </c>
    </row>
    <row r="17" spans="1:11">
      <c r="A17" s="3">
        <v>7</v>
      </c>
      <c r="B17" s="14" t="s">
        <v>159</v>
      </c>
      <c r="C17" s="12"/>
      <c r="D17" s="12"/>
      <c r="E17" s="31" t="s">
        <v>12</v>
      </c>
      <c r="F17" s="35">
        <v>20</v>
      </c>
      <c r="G17" s="32"/>
      <c r="H17" s="5">
        <f t="shared" si="0"/>
        <v>0</v>
      </c>
      <c r="I17" s="12"/>
      <c r="J17" s="5">
        <f t="shared" si="1"/>
        <v>0</v>
      </c>
      <c r="K17" s="6">
        <f t="shared" si="2"/>
        <v>0</v>
      </c>
    </row>
    <row r="18" spans="1:11">
      <c r="A18" s="3">
        <v>8</v>
      </c>
      <c r="B18" s="14" t="s">
        <v>160</v>
      </c>
      <c r="C18" s="12"/>
      <c r="D18" s="12"/>
      <c r="E18" s="31" t="s">
        <v>12</v>
      </c>
      <c r="F18" s="35">
        <v>40</v>
      </c>
      <c r="G18" s="32"/>
      <c r="H18" s="5">
        <f t="shared" si="0"/>
        <v>0</v>
      </c>
      <c r="I18" s="12"/>
      <c r="J18" s="5">
        <f t="shared" si="1"/>
        <v>0</v>
      </c>
      <c r="K18" s="6">
        <f t="shared" si="2"/>
        <v>0</v>
      </c>
    </row>
    <row r="19" spans="1:11">
      <c r="A19" s="3">
        <v>9</v>
      </c>
      <c r="B19" s="14" t="s">
        <v>161</v>
      </c>
      <c r="C19" s="12"/>
      <c r="D19" s="12"/>
      <c r="E19" s="31" t="s">
        <v>12</v>
      </c>
      <c r="F19" s="35">
        <v>80</v>
      </c>
      <c r="G19" s="32"/>
      <c r="H19" s="5">
        <f t="shared" si="0"/>
        <v>0</v>
      </c>
      <c r="I19" s="12"/>
      <c r="J19" s="5">
        <f t="shared" si="1"/>
        <v>0</v>
      </c>
      <c r="K19" s="6">
        <f t="shared" si="2"/>
        <v>0</v>
      </c>
    </row>
    <row r="20" spans="1:11">
      <c r="A20" s="3">
        <v>10</v>
      </c>
      <c r="B20" s="14" t="s">
        <v>162</v>
      </c>
      <c r="C20" s="12"/>
      <c r="D20" s="12"/>
      <c r="E20" s="31" t="s">
        <v>12</v>
      </c>
      <c r="F20" s="35">
        <v>10</v>
      </c>
      <c r="G20" s="32"/>
      <c r="H20" s="5">
        <f t="shared" si="0"/>
        <v>0</v>
      </c>
      <c r="I20" s="12"/>
      <c r="J20" s="5">
        <f t="shared" ref="J20:J66" si="3">+H20*I20%</f>
        <v>0</v>
      </c>
      <c r="K20" s="6">
        <f t="shared" si="2"/>
        <v>0</v>
      </c>
    </row>
    <row r="21" spans="1:11">
      <c r="A21" s="3">
        <v>11</v>
      </c>
      <c r="B21" s="14" t="s">
        <v>163</v>
      </c>
      <c r="C21" s="12"/>
      <c r="D21" s="12"/>
      <c r="E21" s="31" t="s">
        <v>12</v>
      </c>
      <c r="F21" s="35">
        <v>10</v>
      </c>
      <c r="G21" s="32"/>
      <c r="H21" s="5">
        <f t="shared" si="0"/>
        <v>0</v>
      </c>
      <c r="I21" s="12"/>
      <c r="J21" s="5">
        <f t="shared" si="3"/>
        <v>0</v>
      </c>
      <c r="K21" s="6">
        <f t="shared" ref="K21:K66" si="4">ROUND(H21+J21,2)</f>
        <v>0</v>
      </c>
    </row>
    <row r="22" spans="1:11">
      <c r="A22" s="3">
        <v>12</v>
      </c>
      <c r="B22" s="14" t="s">
        <v>164</v>
      </c>
      <c r="C22" s="12"/>
      <c r="D22" s="12"/>
      <c r="E22" s="31" t="s">
        <v>12</v>
      </c>
      <c r="F22" s="35">
        <v>60</v>
      </c>
      <c r="G22" s="32"/>
      <c r="H22" s="5">
        <f t="shared" si="0"/>
        <v>0</v>
      </c>
      <c r="I22" s="12"/>
      <c r="J22" s="5">
        <f t="shared" si="3"/>
        <v>0</v>
      </c>
      <c r="K22" s="6">
        <f t="shared" si="4"/>
        <v>0</v>
      </c>
    </row>
    <row r="23" spans="1:11">
      <c r="A23" s="3">
        <v>13</v>
      </c>
      <c r="B23" s="14" t="s">
        <v>165</v>
      </c>
      <c r="C23" s="12"/>
      <c r="D23" s="12"/>
      <c r="E23" s="31" t="s">
        <v>12</v>
      </c>
      <c r="F23" s="35">
        <v>80</v>
      </c>
      <c r="G23" s="32"/>
      <c r="H23" s="5">
        <f t="shared" si="0"/>
        <v>0</v>
      </c>
      <c r="I23" s="12"/>
      <c r="J23" s="5">
        <f t="shared" si="3"/>
        <v>0</v>
      </c>
      <c r="K23" s="6">
        <f t="shared" si="4"/>
        <v>0</v>
      </c>
    </row>
    <row r="24" spans="1:11">
      <c r="A24" s="3">
        <v>14</v>
      </c>
      <c r="B24" s="14" t="s">
        <v>166</v>
      </c>
      <c r="C24" s="12"/>
      <c r="D24" s="12"/>
      <c r="E24" s="31" t="s">
        <v>12</v>
      </c>
      <c r="F24" s="35">
        <v>180</v>
      </c>
      <c r="G24" s="32"/>
      <c r="H24" s="5">
        <f t="shared" si="0"/>
        <v>0</v>
      </c>
      <c r="I24" s="12"/>
      <c r="J24" s="5">
        <f t="shared" si="3"/>
        <v>0</v>
      </c>
      <c r="K24" s="6">
        <f t="shared" si="4"/>
        <v>0</v>
      </c>
    </row>
    <row r="25" spans="1:11">
      <c r="A25" s="3">
        <v>15</v>
      </c>
      <c r="B25" s="14" t="s">
        <v>167</v>
      </c>
      <c r="C25" s="12"/>
      <c r="D25" s="12"/>
      <c r="E25" s="31" t="s">
        <v>12</v>
      </c>
      <c r="F25" s="35">
        <v>10</v>
      </c>
      <c r="G25" s="32"/>
      <c r="H25" s="5">
        <f t="shared" si="0"/>
        <v>0</v>
      </c>
      <c r="I25" s="12"/>
      <c r="J25" s="5">
        <f t="shared" si="3"/>
        <v>0</v>
      </c>
      <c r="K25" s="6">
        <f t="shared" si="4"/>
        <v>0</v>
      </c>
    </row>
    <row r="26" spans="1:11">
      <c r="A26" s="3">
        <v>16</v>
      </c>
      <c r="B26" s="14" t="s">
        <v>168</v>
      </c>
      <c r="C26" s="12"/>
      <c r="D26" s="12"/>
      <c r="E26" s="31" t="s">
        <v>12</v>
      </c>
      <c r="F26" s="35">
        <v>10</v>
      </c>
      <c r="G26" s="32"/>
      <c r="H26" s="5">
        <f t="shared" si="0"/>
        <v>0</v>
      </c>
      <c r="I26" s="12"/>
      <c r="J26" s="5">
        <f t="shared" si="3"/>
        <v>0</v>
      </c>
      <c r="K26" s="6">
        <f t="shared" si="4"/>
        <v>0</v>
      </c>
    </row>
    <row r="27" spans="1:11">
      <c r="A27" s="3">
        <v>17</v>
      </c>
      <c r="B27" s="14" t="s">
        <v>169</v>
      </c>
      <c r="C27" s="12"/>
      <c r="D27" s="12"/>
      <c r="E27" s="31" t="s">
        <v>12</v>
      </c>
      <c r="F27" s="35">
        <v>30</v>
      </c>
      <c r="G27" s="32"/>
      <c r="H27" s="5">
        <f t="shared" si="0"/>
        <v>0</v>
      </c>
      <c r="I27" s="12"/>
      <c r="J27" s="5">
        <f t="shared" si="3"/>
        <v>0</v>
      </c>
      <c r="K27" s="6">
        <f t="shared" si="4"/>
        <v>0</v>
      </c>
    </row>
    <row r="28" spans="1:11">
      <c r="A28" s="3">
        <v>18</v>
      </c>
      <c r="B28" s="14" t="s">
        <v>170</v>
      </c>
      <c r="C28" s="12"/>
      <c r="D28" s="12"/>
      <c r="E28" s="31" t="s">
        <v>12</v>
      </c>
      <c r="F28" s="35">
        <v>30</v>
      </c>
      <c r="G28" s="32"/>
      <c r="H28" s="5">
        <f t="shared" si="0"/>
        <v>0</v>
      </c>
      <c r="I28" s="12"/>
      <c r="J28" s="5">
        <f t="shared" si="3"/>
        <v>0</v>
      </c>
      <c r="K28" s="6">
        <f t="shared" si="4"/>
        <v>0</v>
      </c>
    </row>
    <row r="29" spans="1:11">
      <c r="A29" s="3">
        <v>19</v>
      </c>
      <c r="B29" s="14" t="s">
        <v>171</v>
      </c>
      <c r="C29" s="12"/>
      <c r="D29" s="12"/>
      <c r="E29" s="31" t="s">
        <v>12</v>
      </c>
      <c r="F29" s="35">
        <v>50</v>
      </c>
      <c r="G29" s="32"/>
      <c r="H29" s="5">
        <f t="shared" si="0"/>
        <v>0</v>
      </c>
      <c r="I29" s="12"/>
      <c r="J29" s="5">
        <f t="shared" si="3"/>
        <v>0</v>
      </c>
      <c r="K29" s="6">
        <f t="shared" si="4"/>
        <v>0</v>
      </c>
    </row>
    <row r="30" spans="1:11">
      <c r="A30" s="3">
        <v>20</v>
      </c>
      <c r="B30" s="14" t="s">
        <v>172</v>
      </c>
      <c r="C30" s="12"/>
      <c r="D30" s="12"/>
      <c r="E30" s="31" t="s">
        <v>12</v>
      </c>
      <c r="F30" s="35">
        <v>10</v>
      </c>
      <c r="G30" s="32"/>
      <c r="H30" s="5">
        <f t="shared" si="0"/>
        <v>0</v>
      </c>
      <c r="I30" s="12"/>
      <c r="J30" s="5">
        <f t="shared" si="3"/>
        <v>0</v>
      </c>
      <c r="K30" s="6">
        <f t="shared" si="4"/>
        <v>0</v>
      </c>
    </row>
    <row r="31" spans="1:11">
      <c r="A31" s="3">
        <v>21</v>
      </c>
      <c r="B31" s="14" t="s">
        <v>173</v>
      </c>
      <c r="C31" s="12"/>
      <c r="D31" s="12"/>
      <c r="E31" s="31" t="s">
        <v>12</v>
      </c>
      <c r="F31" s="35">
        <v>10</v>
      </c>
      <c r="G31" s="32"/>
      <c r="H31" s="5">
        <f t="shared" si="0"/>
        <v>0</v>
      </c>
      <c r="I31" s="12"/>
      <c r="J31" s="5">
        <f t="shared" si="3"/>
        <v>0</v>
      </c>
      <c r="K31" s="6">
        <f t="shared" si="4"/>
        <v>0</v>
      </c>
    </row>
    <row r="32" spans="1:11">
      <c r="A32" s="3">
        <v>22</v>
      </c>
      <c r="B32" s="14" t="s">
        <v>174</v>
      </c>
      <c r="C32" s="12"/>
      <c r="D32" s="12"/>
      <c r="E32" s="31" t="s">
        <v>12</v>
      </c>
      <c r="F32" s="35">
        <v>10</v>
      </c>
      <c r="G32" s="32"/>
      <c r="H32" s="5">
        <f t="shared" si="0"/>
        <v>0</v>
      </c>
      <c r="I32" s="12"/>
      <c r="J32" s="5">
        <f t="shared" si="3"/>
        <v>0</v>
      </c>
      <c r="K32" s="6">
        <f t="shared" si="4"/>
        <v>0</v>
      </c>
    </row>
    <row r="33" spans="1:11">
      <c r="A33" s="3">
        <v>23</v>
      </c>
      <c r="B33" s="14" t="s">
        <v>175</v>
      </c>
      <c r="C33" s="12"/>
      <c r="D33" s="12"/>
      <c r="E33" s="31" t="s">
        <v>12</v>
      </c>
      <c r="F33" s="35">
        <v>10</v>
      </c>
      <c r="G33" s="32"/>
      <c r="H33" s="5">
        <f t="shared" si="0"/>
        <v>0</v>
      </c>
      <c r="I33" s="12"/>
      <c r="J33" s="5">
        <f t="shared" si="3"/>
        <v>0</v>
      </c>
      <c r="K33" s="6">
        <f t="shared" si="4"/>
        <v>0</v>
      </c>
    </row>
    <row r="34" spans="1:11">
      <c r="A34" s="3">
        <v>24</v>
      </c>
      <c r="B34" s="14" t="s">
        <v>176</v>
      </c>
      <c r="C34" s="12"/>
      <c r="D34" s="12"/>
      <c r="E34" s="31" t="s">
        <v>12</v>
      </c>
      <c r="F34" s="35">
        <v>10</v>
      </c>
      <c r="G34" s="32"/>
      <c r="H34" s="5">
        <f t="shared" si="0"/>
        <v>0</v>
      </c>
      <c r="I34" s="12"/>
      <c r="J34" s="5">
        <f t="shared" si="3"/>
        <v>0</v>
      </c>
      <c r="K34" s="6">
        <f t="shared" si="4"/>
        <v>0</v>
      </c>
    </row>
    <row r="35" spans="1:11">
      <c r="A35" s="3">
        <v>25</v>
      </c>
      <c r="B35" s="14" t="s">
        <v>177</v>
      </c>
      <c r="C35" s="12"/>
      <c r="D35" s="12"/>
      <c r="E35" s="31" t="s">
        <v>12</v>
      </c>
      <c r="F35" s="35">
        <v>40</v>
      </c>
      <c r="G35" s="32"/>
      <c r="H35" s="5">
        <f t="shared" si="0"/>
        <v>0</v>
      </c>
      <c r="I35" s="12"/>
      <c r="J35" s="5">
        <f t="shared" si="3"/>
        <v>0</v>
      </c>
      <c r="K35" s="6">
        <f t="shared" si="4"/>
        <v>0</v>
      </c>
    </row>
    <row r="36" spans="1:11">
      <c r="A36" s="3">
        <v>26</v>
      </c>
      <c r="B36" s="14" t="s">
        <v>178</v>
      </c>
      <c r="C36" s="12"/>
      <c r="D36" s="12"/>
      <c r="E36" s="31" t="s">
        <v>12</v>
      </c>
      <c r="F36" s="35">
        <v>40</v>
      </c>
      <c r="G36" s="32"/>
      <c r="H36" s="5">
        <f t="shared" si="0"/>
        <v>0</v>
      </c>
      <c r="I36" s="12"/>
      <c r="J36" s="5">
        <f t="shared" si="3"/>
        <v>0</v>
      </c>
      <c r="K36" s="6">
        <f t="shared" si="4"/>
        <v>0</v>
      </c>
    </row>
    <row r="37" spans="1:11">
      <c r="A37" s="3">
        <v>27</v>
      </c>
      <c r="B37" s="14" t="s">
        <v>179</v>
      </c>
      <c r="C37" s="12"/>
      <c r="D37" s="12"/>
      <c r="E37" s="31" t="s">
        <v>12</v>
      </c>
      <c r="F37" s="35">
        <v>40</v>
      </c>
      <c r="G37" s="32"/>
      <c r="H37" s="5">
        <f t="shared" si="0"/>
        <v>0</v>
      </c>
      <c r="I37" s="12"/>
      <c r="J37" s="5">
        <f t="shared" si="3"/>
        <v>0</v>
      </c>
      <c r="K37" s="6">
        <f t="shared" si="4"/>
        <v>0</v>
      </c>
    </row>
    <row r="38" spans="1:11">
      <c r="A38" s="3">
        <v>28</v>
      </c>
      <c r="B38" s="14" t="s">
        <v>180</v>
      </c>
      <c r="C38" s="12"/>
      <c r="D38" s="12"/>
      <c r="E38" s="31" t="s">
        <v>12</v>
      </c>
      <c r="F38" s="35">
        <v>50</v>
      </c>
      <c r="G38" s="32"/>
      <c r="H38" s="5">
        <f t="shared" si="0"/>
        <v>0</v>
      </c>
      <c r="I38" s="12"/>
      <c r="J38" s="5">
        <f t="shared" si="3"/>
        <v>0</v>
      </c>
      <c r="K38" s="6">
        <f t="shared" si="4"/>
        <v>0</v>
      </c>
    </row>
    <row r="39" spans="1:11">
      <c r="A39" s="3">
        <v>29</v>
      </c>
      <c r="B39" s="14" t="s">
        <v>181</v>
      </c>
      <c r="C39" s="12"/>
      <c r="D39" s="12"/>
      <c r="E39" s="31" t="s">
        <v>12</v>
      </c>
      <c r="F39" s="35">
        <v>30</v>
      </c>
      <c r="G39" s="32"/>
      <c r="H39" s="5">
        <f t="shared" si="0"/>
        <v>0</v>
      </c>
      <c r="I39" s="12"/>
      <c r="J39" s="5">
        <f t="shared" si="3"/>
        <v>0</v>
      </c>
      <c r="K39" s="6">
        <f t="shared" si="4"/>
        <v>0</v>
      </c>
    </row>
    <row r="40" spans="1:11">
      <c r="A40" s="3">
        <v>30</v>
      </c>
      <c r="B40" s="14" t="s">
        <v>182</v>
      </c>
      <c r="C40" s="12"/>
      <c r="D40" s="12"/>
      <c r="E40" s="31" t="s">
        <v>16</v>
      </c>
      <c r="F40" s="35">
        <v>20</v>
      </c>
      <c r="G40" s="32"/>
      <c r="H40" s="5">
        <f t="shared" si="0"/>
        <v>0</v>
      </c>
      <c r="I40" s="12"/>
      <c r="J40" s="5">
        <f t="shared" si="3"/>
        <v>0</v>
      </c>
      <c r="K40" s="6">
        <f t="shared" si="4"/>
        <v>0</v>
      </c>
    </row>
    <row r="41" spans="1:11">
      <c r="A41" s="3">
        <v>31</v>
      </c>
      <c r="B41" s="14" t="s">
        <v>183</v>
      </c>
      <c r="C41" s="12"/>
      <c r="D41" s="12"/>
      <c r="E41" s="31" t="s">
        <v>16</v>
      </c>
      <c r="F41" s="35">
        <v>10</v>
      </c>
      <c r="G41" s="32"/>
      <c r="H41" s="5">
        <f t="shared" si="0"/>
        <v>0</v>
      </c>
      <c r="I41" s="12"/>
      <c r="J41" s="5">
        <f t="shared" si="3"/>
        <v>0</v>
      </c>
      <c r="K41" s="6">
        <f t="shared" si="4"/>
        <v>0</v>
      </c>
    </row>
    <row r="42" spans="1:11" ht="38.25">
      <c r="A42" s="3">
        <v>32</v>
      </c>
      <c r="B42" s="14" t="s">
        <v>184</v>
      </c>
      <c r="C42" s="12"/>
      <c r="D42" s="12"/>
      <c r="E42" s="31" t="s">
        <v>12</v>
      </c>
      <c r="F42" s="35">
        <v>100</v>
      </c>
      <c r="G42" s="32"/>
      <c r="H42" s="5">
        <f t="shared" si="0"/>
        <v>0</v>
      </c>
      <c r="I42" s="12"/>
      <c r="J42" s="5">
        <f t="shared" si="3"/>
        <v>0</v>
      </c>
      <c r="K42" s="6">
        <f t="shared" si="4"/>
        <v>0</v>
      </c>
    </row>
    <row r="43" spans="1:11">
      <c r="A43" s="3">
        <v>33</v>
      </c>
      <c r="B43" s="14" t="s">
        <v>185</v>
      </c>
      <c r="C43" s="12"/>
      <c r="D43" s="12"/>
      <c r="E43" s="31" t="s">
        <v>12</v>
      </c>
      <c r="F43" s="35">
        <v>400</v>
      </c>
      <c r="G43" s="32"/>
      <c r="H43" s="5">
        <f t="shared" si="0"/>
        <v>0</v>
      </c>
      <c r="I43" s="12"/>
      <c r="J43" s="5">
        <f t="shared" si="3"/>
        <v>0</v>
      </c>
      <c r="K43" s="6">
        <f t="shared" si="4"/>
        <v>0</v>
      </c>
    </row>
    <row r="44" spans="1:11">
      <c r="A44" s="3">
        <v>34</v>
      </c>
      <c r="B44" s="14" t="s">
        <v>186</v>
      </c>
      <c r="C44" s="12"/>
      <c r="D44" s="12"/>
      <c r="E44" s="31" t="s">
        <v>12</v>
      </c>
      <c r="F44" s="35">
        <v>1700</v>
      </c>
      <c r="G44" s="32"/>
      <c r="H44" s="5">
        <f t="shared" si="0"/>
        <v>0</v>
      </c>
      <c r="I44" s="12"/>
      <c r="J44" s="5">
        <f t="shared" si="3"/>
        <v>0</v>
      </c>
      <c r="K44" s="6">
        <f t="shared" si="4"/>
        <v>0</v>
      </c>
    </row>
    <row r="45" spans="1:11">
      <c r="A45" s="3">
        <v>35</v>
      </c>
      <c r="B45" s="14" t="s">
        <v>187</v>
      </c>
      <c r="C45" s="12"/>
      <c r="D45" s="12"/>
      <c r="E45" s="31" t="s">
        <v>12</v>
      </c>
      <c r="F45" s="35">
        <v>700</v>
      </c>
      <c r="G45" s="32"/>
      <c r="H45" s="5">
        <f t="shared" si="0"/>
        <v>0</v>
      </c>
      <c r="I45" s="12"/>
      <c r="J45" s="5">
        <f t="shared" si="3"/>
        <v>0</v>
      </c>
      <c r="K45" s="6">
        <f t="shared" si="4"/>
        <v>0</v>
      </c>
    </row>
    <row r="46" spans="1:11">
      <c r="A46" s="3">
        <v>36</v>
      </c>
      <c r="B46" s="14" t="s">
        <v>188</v>
      </c>
      <c r="C46" s="12"/>
      <c r="D46" s="12"/>
      <c r="E46" s="31" t="s">
        <v>12</v>
      </c>
      <c r="F46" s="35">
        <v>400</v>
      </c>
      <c r="G46" s="32"/>
      <c r="H46" s="5">
        <f t="shared" si="0"/>
        <v>0</v>
      </c>
      <c r="I46" s="12"/>
      <c r="J46" s="5">
        <f t="shared" si="3"/>
        <v>0</v>
      </c>
      <c r="K46" s="6">
        <f t="shared" si="4"/>
        <v>0</v>
      </c>
    </row>
    <row r="47" spans="1:11">
      <c r="A47" s="3">
        <v>37</v>
      </c>
      <c r="B47" s="14" t="s">
        <v>189</v>
      </c>
      <c r="C47" s="12"/>
      <c r="D47" s="12"/>
      <c r="E47" s="31" t="s">
        <v>12</v>
      </c>
      <c r="F47" s="35">
        <v>200</v>
      </c>
      <c r="G47" s="32"/>
      <c r="H47" s="5">
        <f t="shared" si="0"/>
        <v>0</v>
      </c>
      <c r="I47" s="12"/>
      <c r="J47" s="5">
        <f t="shared" si="3"/>
        <v>0</v>
      </c>
      <c r="K47" s="6">
        <f t="shared" si="4"/>
        <v>0</v>
      </c>
    </row>
    <row r="48" spans="1:11">
      <c r="A48" s="3">
        <v>38</v>
      </c>
      <c r="B48" s="14" t="s">
        <v>190</v>
      </c>
      <c r="C48" s="12"/>
      <c r="D48" s="12"/>
      <c r="E48" s="31" t="s">
        <v>12</v>
      </c>
      <c r="F48" s="35">
        <v>100</v>
      </c>
      <c r="G48" s="32"/>
      <c r="H48" s="5">
        <f t="shared" si="0"/>
        <v>0</v>
      </c>
      <c r="I48" s="12"/>
      <c r="J48" s="5">
        <f t="shared" si="3"/>
        <v>0</v>
      </c>
      <c r="K48" s="6">
        <f t="shared" si="4"/>
        <v>0</v>
      </c>
    </row>
    <row r="49" spans="1:11" ht="51">
      <c r="A49" s="3">
        <v>39</v>
      </c>
      <c r="B49" s="14" t="s">
        <v>191</v>
      </c>
      <c r="C49" s="12"/>
      <c r="D49" s="12"/>
      <c r="E49" s="31" t="s">
        <v>12</v>
      </c>
      <c r="F49" s="35">
        <v>10</v>
      </c>
      <c r="G49" s="32"/>
      <c r="H49" s="5">
        <f t="shared" si="0"/>
        <v>0</v>
      </c>
      <c r="I49" s="12"/>
      <c r="J49" s="5">
        <f t="shared" si="3"/>
        <v>0</v>
      </c>
      <c r="K49" s="6">
        <f t="shared" si="4"/>
        <v>0</v>
      </c>
    </row>
    <row r="50" spans="1:11" ht="51">
      <c r="A50" s="3">
        <v>40</v>
      </c>
      <c r="B50" s="14" t="s">
        <v>192</v>
      </c>
      <c r="C50" s="12"/>
      <c r="D50" s="12"/>
      <c r="E50" s="31" t="s">
        <v>12</v>
      </c>
      <c r="F50" s="35">
        <v>10</v>
      </c>
      <c r="G50" s="32"/>
      <c r="H50" s="5">
        <f t="shared" si="0"/>
        <v>0</v>
      </c>
      <c r="I50" s="12"/>
      <c r="J50" s="5">
        <f t="shared" si="3"/>
        <v>0</v>
      </c>
      <c r="K50" s="6">
        <f t="shared" si="4"/>
        <v>0</v>
      </c>
    </row>
    <row r="51" spans="1:11" ht="51">
      <c r="A51" s="3">
        <v>41</v>
      </c>
      <c r="B51" s="14" t="s">
        <v>193</v>
      </c>
      <c r="C51" s="12"/>
      <c r="D51" s="12"/>
      <c r="E51" s="31" t="s">
        <v>12</v>
      </c>
      <c r="F51" s="35">
        <v>10</v>
      </c>
      <c r="G51" s="32"/>
      <c r="H51" s="5">
        <f t="shared" si="0"/>
        <v>0</v>
      </c>
      <c r="I51" s="12"/>
      <c r="J51" s="5">
        <f t="shared" si="3"/>
        <v>0</v>
      </c>
      <c r="K51" s="6">
        <f t="shared" si="4"/>
        <v>0</v>
      </c>
    </row>
    <row r="52" spans="1:11" ht="63.75">
      <c r="A52" s="3">
        <v>42</v>
      </c>
      <c r="B52" s="14" t="s">
        <v>210</v>
      </c>
      <c r="C52" s="12"/>
      <c r="D52" s="12"/>
      <c r="E52" s="31" t="s">
        <v>12</v>
      </c>
      <c r="F52" s="35">
        <v>10</v>
      </c>
      <c r="G52" s="32"/>
      <c r="H52" s="5">
        <f t="shared" si="0"/>
        <v>0</v>
      </c>
      <c r="I52" s="12"/>
      <c r="J52" s="5">
        <f t="shared" si="3"/>
        <v>0</v>
      </c>
      <c r="K52" s="6">
        <f t="shared" si="4"/>
        <v>0</v>
      </c>
    </row>
    <row r="53" spans="1:11" ht="63.75">
      <c r="A53" s="3">
        <v>43</v>
      </c>
      <c r="B53" s="14" t="s">
        <v>211</v>
      </c>
      <c r="C53" s="12"/>
      <c r="D53" s="12"/>
      <c r="E53" s="31" t="s">
        <v>12</v>
      </c>
      <c r="F53" s="35">
        <v>10</v>
      </c>
      <c r="G53" s="32"/>
      <c r="H53" s="5">
        <f t="shared" si="0"/>
        <v>0</v>
      </c>
      <c r="I53" s="12"/>
      <c r="J53" s="5">
        <f t="shared" si="3"/>
        <v>0</v>
      </c>
      <c r="K53" s="6">
        <f t="shared" si="4"/>
        <v>0</v>
      </c>
    </row>
    <row r="54" spans="1:11" ht="25.5">
      <c r="A54" s="3">
        <v>44</v>
      </c>
      <c r="B54" s="14" t="s">
        <v>194</v>
      </c>
      <c r="C54" s="12"/>
      <c r="D54" s="12"/>
      <c r="E54" s="31" t="s">
        <v>12</v>
      </c>
      <c r="F54" s="35">
        <v>400</v>
      </c>
      <c r="G54" s="32"/>
      <c r="H54" s="5">
        <f t="shared" si="0"/>
        <v>0</v>
      </c>
      <c r="I54" s="12"/>
      <c r="J54" s="5">
        <f t="shared" si="3"/>
        <v>0</v>
      </c>
      <c r="K54" s="6">
        <f t="shared" si="4"/>
        <v>0</v>
      </c>
    </row>
    <row r="55" spans="1:11" ht="25.5">
      <c r="A55" s="3">
        <v>45</v>
      </c>
      <c r="B55" s="14" t="s">
        <v>195</v>
      </c>
      <c r="C55" s="12"/>
      <c r="D55" s="12"/>
      <c r="E55" s="31" t="s">
        <v>12</v>
      </c>
      <c r="F55" s="35">
        <v>600</v>
      </c>
      <c r="G55" s="32"/>
      <c r="H55" s="5">
        <f t="shared" si="0"/>
        <v>0</v>
      </c>
      <c r="I55" s="12"/>
      <c r="J55" s="5">
        <f t="shared" si="3"/>
        <v>0</v>
      </c>
      <c r="K55" s="6">
        <f t="shared" si="4"/>
        <v>0</v>
      </c>
    </row>
    <row r="56" spans="1:11" ht="25.5">
      <c r="A56" s="3">
        <v>46</v>
      </c>
      <c r="B56" s="14" t="s">
        <v>196</v>
      </c>
      <c r="C56" s="12"/>
      <c r="D56" s="12"/>
      <c r="E56" s="31" t="s">
        <v>12</v>
      </c>
      <c r="F56" s="35">
        <v>400</v>
      </c>
      <c r="G56" s="32"/>
      <c r="H56" s="5">
        <f t="shared" si="0"/>
        <v>0</v>
      </c>
      <c r="I56" s="12"/>
      <c r="J56" s="5">
        <f t="shared" si="3"/>
        <v>0</v>
      </c>
      <c r="K56" s="6">
        <f t="shared" si="4"/>
        <v>0</v>
      </c>
    </row>
    <row r="57" spans="1:11" ht="25.5">
      <c r="A57" s="3">
        <v>47</v>
      </c>
      <c r="B57" s="14" t="s">
        <v>197</v>
      </c>
      <c r="C57" s="12"/>
      <c r="D57" s="12"/>
      <c r="E57" s="31" t="s">
        <v>12</v>
      </c>
      <c r="F57" s="35">
        <v>22000</v>
      </c>
      <c r="G57" s="32"/>
      <c r="H57" s="5">
        <f t="shared" si="0"/>
        <v>0</v>
      </c>
      <c r="I57" s="12"/>
      <c r="J57" s="5">
        <f t="shared" si="3"/>
        <v>0</v>
      </c>
      <c r="K57" s="6">
        <f t="shared" si="4"/>
        <v>0</v>
      </c>
    </row>
    <row r="58" spans="1:11" ht="25.5">
      <c r="A58" s="3">
        <v>48</v>
      </c>
      <c r="B58" s="14" t="s">
        <v>198</v>
      </c>
      <c r="C58" s="12"/>
      <c r="D58" s="12"/>
      <c r="E58" s="31" t="s">
        <v>12</v>
      </c>
      <c r="F58" s="35">
        <v>18000</v>
      </c>
      <c r="G58" s="32"/>
      <c r="H58" s="5">
        <f t="shared" si="0"/>
        <v>0</v>
      </c>
      <c r="I58" s="12"/>
      <c r="J58" s="5">
        <f t="shared" si="3"/>
        <v>0</v>
      </c>
      <c r="K58" s="6">
        <f t="shared" si="4"/>
        <v>0</v>
      </c>
    </row>
    <row r="59" spans="1:11" ht="25.5">
      <c r="A59" s="3">
        <v>49</v>
      </c>
      <c r="B59" s="14" t="s">
        <v>199</v>
      </c>
      <c r="C59" s="12"/>
      <c r="D59" s="12"/>
      <c r="E59" s="31" t="s">
        <v>12</v>
      </c>
      <c r="F59" s="35">
        <v>4000</v>
      </c>
      <c r="G59" s="32"/>
      <c r="H59" s="5">
        <f t="shared" si="0"/>
        <v>0</v>
      </c>
      <c r="I59" s="12"/>
      <c r="J59" s="5">
        <f t="shared" si="3"/>
        <v>0</v>
      </c>
      <c r="K59" s="6">
        <f t="shared" si="4"/>
        <v>0</v>
      </c>
    </row>
    <row r="60" spans="1:11" ht="25.5">
      <c r="A60" s="3">
        <v>50</v>
      </c>
      <c r="B60" s="14" t="s">
        <v>200</v>
      </c>
      <c r="C60" s="12"/>
      <c r="D60" s="12"/>
      <c r="E60" s="31" t="s">
        <v>12</v>
      </c>
      <c r="F60" s="35">
        <v>1000</v>
      </c>
      <c r="G60" s="32"/>
      <c r="H60" s="5">
        <f t="shared" si="0"/>
        <v>0</v>
      </c>
      <c r="I60" s="12"/>
      <c r="J60" s="5">
        <f t="shared" si="3"/>
        <v>0</v>
      </c>
      <c r="K60" s="6">
        <f t="shared" si="4"/>
        <v>0</v>
      </c>
    </row>
    <row r="61" spans="1:11" ht="114.75">
      <c r="A61" s="3">
        <v>51</v>
      </c>
      <c r="B61" s="14" t="s">
        <v>201</v>
      </c>
      <c r="C61" s="12"/>
      <c r="D61" s="12"/>
      <c r="E61" s="31" t="s">
        <v>12</v>
      </c>
      <c r="F61" s="35">
        <v>1200</v>
      </c>
      <c r="G61" s="32"/>
      <c r="H61" s="5">
        <f t="shared" si="0"/>
        <v>0</v>
      </c>
      <c r="I61" s="12"/>
      <c r="J61" s="5">
        <f t="shared" si="3"/>
        <v>0</v>
      </c>
      <c r="K61" s="6">
        <f t="shared" si="4"/>
        <v>0</v>
      </c>
    </row>
    <row r="62" spans="1:11" ht="76.5">
      <c r="A62" s="3">
        <v>52</v>
      </c>
      <c r="B62" s="14" t="s">
        <v>202</v>
      </c>
      <c r="C62" s="12"/>
      <c r="D62" s="12"/>
      <c r="E62" s="31" t="s">
        <v>12</v>
      </c>
      <c r="F62" s="35">
        <v>1200</v>
      </c>
      <c r="G62" s="32"/>
      <c r="H62" s="5">
        <f t="shared" si="0"/>
        <v>0</v>
      </c>
      <c r="I62" s="12"/>
      <c r="J62" s="5">
        <f t="shared" si="3"/>
        <v>0</v>
      </c>
      <c r="K62" s="6">
        <f t="shared" si="4"/>
        <v>0</v>
      </c>
    </row>
    <row r="63" spans="1:11" ht="25.5">
      <c r="A63" s="3">
        <v>53</v>
      </c>
      <c r="B63" s="14" t="s">
        <v>203</v>
      </c>
      <c r="C63" s="12"/>
      <c r="D63" s="12"/>
      <c r="E63" s="31" t="s">
        <v>12</v>
      </c>
      <c r="F63" s="35">
        <v>2</v>
      </c>
      <c r="G63" s="32"/>
      <c r="H63" s="5">
        <f t="shared" si="0"/>
        <v>0</v>
      </c>
      <c r="I63" s="12"/>
      <c r="J63" s="5">
        <f t="shared" si="3"/>
        <v>0</v>
      </c>
      <c r="K63" s="6">
        <f t="shared" si="4"/>
        <v>0</v>
      </c>
    </row>
    <row r="64" spans="1:11" ht="25.5">
      <c r="A64" s="3">
        <v>54</v>
      </c>
      <c r="B64" s="14" t="s">
        <v>204</v>
      </c>
      <c r="C64" s="12"/>
      <c r="D64" s="12"/>
      <c r="E64" s="31" t="s">
        <v>12</v>
      </c>
      <c r="F64" s="35">
        <v>2</v>
      </c>
      <c r="G64" s="32"/>
      <c r="H64" s="5">
        <f t="shared" si="0"/>
        <v>0</v>
      </c>
      <c r="I64" s="12"/>
      <c r="J64" s="5">
        <f t="shared" si="3"/>
        <v>0</v>
      </c>
      <c r="K64" s="6">
        <f t="shared" si="4"/>
        <v>0</v>
      </c>
    </row>
    <row r="65" spans="1:11">
      <c r="A65" s="3">
        <v>55</v>
      </c>
      <c r="B65" s="14" t="s">
        <v>205</v>
      </c>
      <c r="C65" s="12"/>
      <c r="D65" s="12"/>
      <c r="E65" s="31" t="s">
        <v>12</v>
      </c>
      <c r="F65" s="35">
        <v>2</v>
      </c>
      <c r="G65" s="32"/>
      <c r="H65" s="5">
        <f t="shared" si="0"/>
        <v>0</v>
      </c>
      <c r="I65" s="12"/>
      <c r="J65" s="5">
        <f t="shared" si="3"/>
        <v>0</v>
      </c>
      <c r="K65" s="6">
        <f t="shared" si="4"/>
        <v>0</v>
      </c>
    </row>
    <row r="66" spans="1:11">
      <c r="A66" s="3">
        <v>56</v>
      </c>
      <c r="B66" s="14" t="s">
        <v>206</v>
      </c>
      <c r="C66" s="12"/>
      <c r="D66" s="12"/>
      <c r="E66" s="31" t="s">
        <v>12</v>
      </c>
      <c r="F66" s="35">
        <v>2</v>
      </c>
      <c r="G66" s="32"/>
      <c r="H66" s="5">
        <f t="shared" si="0"/>
        <v>0</v>
      </c>
      <c r="I66" s="12"/>
      <c r="J66" s="5">
        <f t="shared" si="3"/>
        <v>0</v>
      </c>
      <c r="K66" s="6">
        <f t="shared" si="4"/>
        <v>0</v>
      </c>
    </row>
    <row r="67" spans="1:11" ht="15" thickBot="1">
      <c r="A67" s="2"/>
      <c r="B67" s="2"/>
      <c r="C67" s="2"/>
      <c r="D67" s="2"/>
      <c r="E67" s="70" t="s">
        <v>10</v>
      </c>
      <c r="F67" s="71"/>
      <c r="G67" s="72"/>
      <c r="H67" s="7">
        <f>SUM(H11:H66)</f>
        <v>0</v>
      </c>
      <c r="I67" s="2"/>
      <c r="J67" s="2"/>
      <c r="K67" s="7">
        <f>SUM(K11:K66)</f>
        <v>0</v>
      </c>
    </row>
    <row r="68" spans="1:11" ht="240" customHeight="1">
      <c r="A68" s="74" t="s">
        <v>212</v>
      </c>
      <c r="B68" s="74"/>
      <c r="C68" s="74"/>
      <c r="D68" s="74"/>
      <c r="E68" s="74"/>
      <c r="F68" s="74"/>
      <c r="G68" s="74"/>
      <c r="H68" s="74"/>
      <c r="I68" s="74"/>
      <c r="J68" s="74"/>
      <c r="K68" s="74"/>
    </row>
    <row r="69" spans="1:11" ht="40.5" customHeight="1">
      <c r="A69" s="2"/>
      <c r="B69" s="2"/>
      <c r="C69" s="2"/>
      <c r="D69" s="2"/>
      <c r="E69" s="2"/>
      <c r="F69" s="43"/>
      <c r="G69" s="2"/>
      <c r="H69" s="2"/>
      <c r="I69" s="2"/>
      <c r="J69" s="2"/>
      <c r="K69" s="2"/>
    </row>
    <row r="70" spans="1:11" ht="41.25" customHeight="1">
      <c r="A70" s="2"/>
      <c r="B70" s="2"/>
      <c r="C70" s="2"/>
      <c r="D70" s="2"/>
      <c r="E70" s="2"/>
      <c r="F70" s="43"/>
      <c r="G70" s="2"/>
      <c r="H70" s="73" t="s">
        <v>17</v>
      </c>
      <c r="I70" s="73"/>
      <c r="J70" s="73"/>
      <c r="K70" s="30"/>
    </row>
  </sheetData>
  <mergeCells count="18">
    <mergeCell ref="A1:K1"/>
    <mergeCell ref="A2:K2"/>
    <mergeCell ref="A3:K3"/>
    <mergeCell ref="A5:K5"/>
    <mergeCell ref="A6:K6"/>
    <mergeCell ref="A68:K68"/>
    <mergeCell ref="H70:J70"/>
    <mergeCell ref="F8:F9"/>
    <mergeCell ref="G8:G9"/>
    <mergeCell ref="H8:H9"/>
    <mergeCell ref="I8:J8"/>
    <mergeCell ref="K8:K9"/>
    <mergeCell ref="E67:G67"/>
    <mergeCell ref="A8:A9"/>
    <mergeCell ref="B8:B9"/>
    <mergeCell ref="C8:C9"/>
    <mergeCell ref="D8:D9"/>
    <mergeCell ref="E8:E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79</vt:i4>
      </vt:variant>
    </vt:vector>
  </HeadingPairs>
  <TitlesOfParts>
    <vt:vector size="79"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37</vt:lpstr>
      <vt:lpstr>Pakiet 38</vt:lpstr>
      <vt:lpstr>Pakiet 39</vt:lpstr>
      <vt:lpstr>Pakiet 40</vt:lpstr>
      <vt:lpstr>Pakiet 41</vt:lpstr>
      <vt:lpstr>Pakiet 42</vt:lpstr>
      <vt:lpstr>Pakiet 43</vt:lpstr>
      <vt:lpstr>Pakiet 44</vt:lpstr>
      <vt:lpstr>Pakiet 45</vt:lpstr>
      <vt:lpstr>Pakiet 46</vt:lpstr>
      <vt:lpstr>Pakiet 47</vt:lpstr>
      <vt:lpstr>Pakiet 48</vt:lpstr>
      <vt:lpstr>Pakiet 49</vt:lpstr>
      <vt:lpstr>Pakiet 50</vt:lpstr>
      <vt:lpstr>Pakiet 51</vt:lpstr>
      <vt:lpstr>Pakiet 52</vt:lpstr>
      <vt:lpstr>Pakiet 53</vt:lpstr>
      <vt:lpstr>Pakiet 54</vt:lpstr>
      <vt:lpstr>Pakiet 55</vt:lpstr>
      <vt:lpstr>Pakiet 56</vt:lpstr>
      <vt:lpstr>Pakiet 57</vt:lpstr>
      <vt:lpstr>Pakiet 58</vt:lpstr>
      <vt:lpstr>Pakiet 59</vt:lpstr>
      <vt:lpstr>Pakiet 60</vt:lpstr>
      <vt:lpstr>Pakiet 61</vt:lpstr>
      <vt:lpstr>Pakiet 62</vt:lpstr>
      <vt:lpstr>Pakiet 63</vt:lpstr>
      <vt:lpstr>Pakiet 64</vt:lpstr>
      <vt:lpstr>Pakiet 65</vt:lpstr>
      <vt:lpstr>Pakiet 66</vt:lpstr>
      <vt:lpstr>Pakiet 67</vt:lpstr>
      <vt:lpstr>Pakiet 68</vt:lpstr>
      <vt:lpstr>Pakiet 69</vt:lpstr>
      <vt:lpstr>Pakiet 70</vt:lpstr>
      <vt:lpstr>Pakiet 71</vt:lpstr>
      <vt:lpstr>Pakiet 72</vt:lpstr>
      <vt:lpstr>Pakiet 73</vt:lpstr>
      <vt:lpstr>Pakiet 74</vt:lpstr>
      <vt:lpstr>Pakiet 75</vt:lpstr>
      <vt:lpstr>Pakiet 76</vt:lpstr>
      <vt:lpstr>Pakiet 77</vt:lpstr>
      <vt:lpstr>Pakiet 78</vt:lpstr>
      <vt:lpstr>Pakiet 79</vt:lpstr>
    </vt:vector>
  </TitlesOfParts>
  <Company>Szpital Uniwersytecki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PFraszczak</dc:creator>
  <cp:lastModifiedBy>Zamowienia</cp:lastModifiedBy>
  <cp:lastPrinted>2010-07-12T08:49:09Z</cp:lastPrinted>
  <dcterms:created xsi:type="dcterms:W3CDTF">2010-06-08T05:48:52Z</dcterms:created>
  <dcterms:modified xsi:type="dcterms:W3CDTF">2018-05-28T07:18:51Z</dcterms:modified>
</cp:coreProperties>
</file>