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SW\Pulpit\Postępowania 2018\(08-18) Jednorazówka UE\"/>
    </mc:Choice>
  </mc:AlternateContent>
  <bookViews>
    <workbookView xWindow="240" yWindow="120" windowWidth="14805" windowHeight="8025" firstSheet="4" activeTab="4"/>
  </bookViews>
  <sheets>
    <sheet name="Pakiet 1" sheetId="2" r:id="rId1"/>
    <sheet name="Pakiet 2" sheetId="3" r:id="rId2"/>
    <sheet name="Pakiet 3" sheetId="4" r:id="rId3"/>
    <sheet name="Pakiet 4" sheetId="5" r:id="rId4"/>
    <sheet name="Pakiet 5" sheetId="6" r:id="rId5"/>
  </sheets>
  <calcPr calcId="152511"/>
</workbook>
</file>

<file path=xl/calcChain.xml><?xml version="1.0" encoding="utf-8"?>
<calcChain xmlns="http://schemas.openxmlformats.org/spreadsheetml/2006/main">
  <c r="K33" i="6" l="1"/>
  <c r="K32" i="6"/>
  <c r="J33" i="6"/>
  <c r="J32" i="6"/>
  <c r="H33" i="6"/>
  <c r="H32" i="6"/>
  <c r="H38" i="6" l="1"/>
  <c r="J38" i="6" s="1"/>
  <c r="H37" i="6"/>
  <c r="H36" i="6"/>
  <c r="H34" i="6"/>
  <c r="J34" i="6" s="1"/>
  <c r="H31" i="6"/>
  <c r="H30" i="6"/>
  <c r="J30" i="6" s="1"/>
  <c r="K30" i="6" s="1"/>
  <c r="H28" i="6"/>
  <c r="H27" i="6"/>
  <c r="H26" i="6"/>
  <c r="J26" i="6" s="1"/>
  <c r="K26" i="6" s="1"/>
  <c r="H25" i="6"/>
  <c r="J25" i="6" s="1"/>
  <c r="K25" i="6" s="1"/>
  <c r="H24" i="6"/>
  <c r="H23" i="6"/>
  <c r="H21" i="6"/>
  <c r="J21" i="6" s="1"/>
  <c r="K21" i="6" s="1"/>
  <c r="H20" i="6"/>
  <c r="H19" i="6"/>
  <c r="H18" i="6"/>
  <c r="J18" i="6" s="1"/>
  <c r="K18" i="6" s="1"/>
  <c r="H17" i="6"/>
  <c r="J17" i="6" s="1"/>
  <c r="K17" i="6" s="1"/>
  <c r="H16" i="6"/>
  <c r="H15" i="6"/>
  <c r="H13" i="6"/>
  <c r="J13" i="6" s="1"/>
  <c r="K13" i="6" s="1"/>
  <c r="H12" i="6"/>
  <c r="J12" i="6" s="1"/>
  <c r="H12" i="5"/>
  <c r="J12" i="5" s="1"/>
  <c r="K12" i="5" s="1"/>
  <c r="J13" i="5"/>
  <c r="K13" i="5" s="1"/>
  <c r="H13" i="5"/>
  <c r="H11" i="5"/>
  <c r="J11" i="5" s="1"/>
  <c r="K11" i="5" s="1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J50" i="4" s="1"/>
  <c r="H51" i="4"/>
  <c r="H52" i="4"/>
  <c r="H53" i="4"/>
  <c r="H23" i="4"/>
  <c r="H22" i="4"/>
  <c r="H21" i="4"/>
  <c r="H20" i="4"/>
  <c r="J20" i="4" s="1"/>
  <c r="K20" i="4" s="1"/>
  <c r="H19" i="4"/>
  <c r="H18" i="4"/>
  <c r="H17" i="4"/>
  <c r="H16" i="4"/>
  <c r="J16" i="4" s="1"/>
  <c r="K16" i="4" s="1"/>
  <c r="H15" i="4"/>
  <c r="H14" i="4"/>
  <c r="H13" i="4"/>
  <c r="H12" i="4"/>
  <c r="J12" i="4" s="1"/>
  <c r="K12" i="4" s="1"/>
  <c r="H11" i="4"/>
  <c r="J11" i="4" s="1"/>
  <c r="H12" i="3"/>
  <c r="J12" i="3" s="1"/>
  <c r="K12" i="3" s="1"/>
  <c r="H11" i="3"/>
  <c r="H13" i="3" s="1"/>
  <c r="H11" i="2"/>
  <c r="J11" i="2" s="1"/>
  <c r="H12" i="2"/>
  <c r="J12" i="2" s="1"/>
  <c r="H13" i="2"/>
  <c r="H14" i="2"/>
  <c r="H15" i="2" s="1"/>
  <c r="H14" i="5" l="1"/>
  <c r="J20" i="6"/>
  <c r="K20" i="6" s="1"/>
  <c r="K34" i="6"/>
  <c r="J28" i="6"/>
  <c r="K28" i="6" s="1"/>
  <c r="J16" i="6"/>
  <c r="K16" i="6" s="1"/>
  <c r="J24" i="6"/>
  <c r="K24" i="6" s="1"/>
  <c r="K38" i="6"/>
  <c r="H39" i="6"/>
  <c r="K12" i="6"/>
  <c r="J15" i="6"/>
  <c r="K15" i="6" s="1"/>
  <c r="J19" i="6"/>
  <c r="K19" i="6" s="1"/>
  <c r="J23" i="6"/>
  <c r="K23" i="6" s="1"/>
  <c r="J27" i="6"/>
  <c r="K27" i="6" s="1"/>
  <c r="J31" i="6"/>
  <c r="K31" i="6" s="1"/>
  <c r="J37" i="6"/>
  <c r="K37" i="6" s="1"/>
  <c r="J36" i="6"/>
  <c r="K36" i="6" s="1"/>
  <c r="K14" i="5"/>
  <c r="H54" i="4"/>
  <c r="J46" i="4"/>
  <c r="K46" i="4" s="1"/>
  <c r="J34" i="4"/>
  <c r="K34" i="4" s="1"/>
  <c r="J53" i="4"/>
  <c r="K53" i="4" s="1"/>
  <c r="J49" i="4"/>
  <c r="K49" i="4" s="1"/>
  <c r="J45" i="4"/>
  <c r="K45" i="4" s="1"/>
  <c r="J41" i="4"/>
  <c r="K41" i="4" s="1"/>
  <c r="J37" i="4"/>
  <c r="K37" i="4" s="1"/>
  <c r="J33" i="4"/>
  <c r="K33" i="4" s="1"/>
  <c r="J29" i="4"/>
  <c r="K29" i="4" s="1"/>
  <c r="J23" i="4"/>
  <c r="K23" i="4" s="1"/>
  <c r="J19" i="4"/>
  <c r="K19" i="4" s="1"/>
  <c r="J15" i="4"/>
  <c r="K15" i="4" s="1"/>
  <c r="J38" i="4"/>
  <c r="K38" i="4" s="1"/>
  <c r="J26" i="4"/>
  <c r="K26" i="4" s="1"/>
  <c r="K50" i="4"/>
  <c r="J52" i="4"/>
  <c r="K52" i="4" s="1"/>
  <c r="J48" i="4"/>
  <c r="K48" i="4" s="1"/>
  <c r="J44" i="4"/>
  <c r="K44" i="4" s="1"/>
  <c r="J40" i="4"/>
  <c r="K40" i="4" s="1"/>
  <c r="J36" i="4"/>
  <c r="K36" i="4" s="1"/>
  <c r="J32" i="4"/>
  <c r="K32" i="4" s="1"/>
  <c r="J28" i="4"/>
  <c r="K28" i="4" s="1"/>
  <c r="J22" i="4"/>
  <c r="K22" i="4" s="1"/>
  <c r="J18" i="4"/>
  <c r="K18" i="4" s="1"/>
  <c r="J14" i="4"/>
  <c r="K14" i="4" s="1"/>
  <c r="J42" i="4"/>
  <c r="K42" i="4" s="1"/>
  <c r="J30" i="4"/>
  <c r="K30" i="4" s="1"/>
  <c r="J24" i="4"/>
  <c r="K24" i="4" s="1"/>
  <c r="J51" i="4"/>
  <c r="K51" i="4" s="1"/>
  <c r="J47" i="4"/>
  <c r="K47" i="4" s="1"/>
  <c r="J43" i="4"/>
  <c r="K43" i="4" s="1"/>
  <c r="J39" i="4"/>
  <c r="K39" i="4" s="1"/>
  <c r="J35" i="4"/>
  <c r="K35" i="4" s="1"/>
  <c r="J31" i="4"/>
  <c r="K31" i="4" s="1"/>
  <c r="J27" i="4"/>
  <c r="K27" i="4" s="1"/>
  <c r="J25" i="4"/>
  <c r="K25" i="4" s="1"/>
  <c r="J21" i="4"/>
  <c r="K21" i="4" s="1"/>
  <c r="J17" i="4"/>
  <c r="K17" i="4" s="1"/>
  <c r="J13" i="4"/>
  <c r="K13" i="4" s="1"/>
  <c r="K11" i="4"/>
  <c r="J11" i="3"/>
  <c r="K11" i="3" s="1"/>
  <c r="K13" i="3" s="1"/>
  <c r="K11" i="2"/>
  <c r="J13" i="2"/>
  <c r="K13" i="2" s="1"/>
  <c r="K12" i="2"/>
  <c r="J14" i="2"/>
  <c r="K14" i="2" s="1"/>
  <c r="K15" i="2" s="1"/>
  <c r="K39" i="6" l="1"/>
  <c r="K54" i="4"/>
</calcChain>
</file>

<file path=xl/sharedStrings.xml><?xml version="1.0" encoding="utf-8"?>
<sst xmlns="http://schemas.openxmlformats.org/spreadsheetml/2006/main" count="269" uniqueCount="125">
  <si>
    <t>Pakiet nr 1</t>
  </si>
  <si>
    <t>L.p.</t>
  </si>
  <si>
    <t>Przedmiot zamówienia</t>
  </si>
  <si>
    <t>J.m.</t>
  </si>
  <si>
    <t>Ilość</t>
  </si>
  <si>
    <t>Cena jedn.netto</t>
  </si>
  <si>
    <t>Wartość netto</t>
  </si>
  <si>
    <t xml:space="preserve">Podatek VAT </t>
  </si>
  <si>
    <t>Wartość ogółem</t>
  </si>
  <si>
    <t>Wartość brutto</t>
  </si>
  <si>
    <t>WARTOŚĆ OGÓŁEM:</t>
  </si>
  <si>
    <t xml:space="preserve"> (%)</t>
  </si>
  <si>
    <t>szt.</t>
  </si>
  <si>
    <t>Pakiet nr 3</t>
  </si>
  <si>
    <t>Pakiet nr 4</t>
  </si>
  <si>
    <t>Pakiet nr 5</t>
  </si>
  <si>
    <t>op.</t>
  </si>
  <si>
    <t xml:space="preserve">Uwaga! Załącznik aktywny - należy podać cenę jednostkową netto (kolumna 6), oraz stawkę podatku VAT (kolumna 8). 
Pozostałe komórki są obliczane automatycznie. </t>
  </si>
  <si>
    <t>………………………………………..
( podpis i pieczęć Wykonawcy )</t>
  </si>
  <si>
    <t>Pakiet nr 2</t>
  </si>
  <si>
    <t>FORMULARZ CENOWY</t>
  </si>
  <si>
    <r>
      <rPr>
        <b/>
        <u/>
        <sz val="10"/>
        <color indexed="8"/>
        <rFont val="Calibri"/>
        <family val="2"/>
        <charset val="238"/>
        <scheme val="minor"/>
      </rPr>
      <t xml:space="preserve">Załącznik nr 2 </t>
    </r>
    <r>
      <rPr>
        <b/>
        <sz val="10"/>
        <color indexed="8"/>
        <rFont val="Calibri"/>
        <family val="2"/>
        <charset val="238"/>
        <scheme val="minor"/>
      </rPr>
      <t xml:space="preserve">
do specyfikacji istotnych 
warunków zamówienia</t>
    </r>
  </si>
  <si>
    <t>Numer katalagowy</t>
  </si>
  <si>
    <t>Nazwa handlowa / Producent</t>
  </si>
  <si>
    <t xml:space="preserve">Szczoteczki do chirurgicznego mycia rąk
- suche
- sterylne
- 1 x użytku
</t>
  </si>
  <si>
    <t>Gąbka z chlorexydyną
- jednorazowa gąbka nasączona 25 ml substancją myjącą oraz 4% roztworem chlorheksydyny (nie zawierająca mydła).
 - rozmiar 12cm x 8cm x 2,5cm, 
- wykonana z poliuretanu
- pakowana pojedynczo w opakowania foliowe
- zarejestrowana jako wyrób medyczny</t>
  </si>
  <si>
    <t>Czepek do mycia głowy pacjenta
• w składzie – woda;  roztwór z zawartością simetikonu; składniki zapobiegające powstawaniu elektryczności statycznej oraz hamujących rozwój grzybów, pleśni, flory Gram dodatniej i Gram ujemnej
• nie wymaga dodatkowego namoczenia głowy oraz spłukiwania
• opakowanie pomagające utrzymać temperaturę czepka</t>
  </si>
  <si>
    <t>Pojemnik 3,5 litr  na odpady histopatologiczne bez otworu wrzutowego</t>
  </si>
  <si>
    <t>Pojemnik do dobowej zbiorki moczu z tw. sztucz. plastikowy „Tulipan”</t>
  </si>
  <si>
    <t>Kaczka sanitarna - męska z tworzywa sztucznego</t>
  </si>
  <si>
    <t>Gilotynka (przecinarka) do tabletek</t>
  </si>
  <si>
    <t>Termofor gumowy w pokrowcu</t>
  </si>
  <si>
    <t>Kleszczyki Kocher 160  mm proste</t>
  </si>
  <si>
    <t>Kleszczyki Kocher 160 mm odg.</t>
  </si>
  <si>
    <t>Kleszczyki Pean 160 mm proste</t>
  </si>
  <si>
    <t>Kleszczyki Pean 160 mm odg.</t>
  </si>
  <si>
    <t>Pinceta anatomiczna 160 mm</t>
  </si>
  <si>
    <t>Pinceta chirurgiczna 3-4 ząbki 160 mm</t>
  </si>
  <si>
    <t>Wieszaczki do worków na mocz
- dwuramienne</t>
  </si>
  <si>
    <t>Pojemnik 15 ml do wycinków  histopatologicznych z zakrętką
- jednorazowy
- niejałowy</t>
  </si>
  <si>
    <t>Pojemnik 60 ml do wycinków histopatologicznych z zakrętką
- jednorazowy
- niejałowy</t>
  </si>
  <si>
    <t>Kubek-Pojnik  dla chorych (dorosłych) z bocznymi uchwytami 
- objętość użytkowa 300 ml
- wielorazowego użytku</t>
  </si>
  <si>
    <t>Miska nerkowata 200 mm z tw. sztucz.</t>
  </si>
  <si>
    <t>Miska nerkowata 280 mm z tw. sztucz</t>
  </si>
  <si>
    <t xml:space="preserve">Pokrywa do wanienki dezynfekcyjnej 10 l </t>
  </si>
  <si>
    <t>Kieliszek do podawania leków
1 x użytku</t>
  </si>
  <si>
    <t>Maszynka do golenia 1 x użytku
- jednoostrzowa z zakończeniem grzebykowym uniemożliwiającym zapychanie
- z zabezpieczeniem ostrza</t>
  </si>
  <si>
    <t>Maszynka do golenia 1 x użytku
- o szerokiej powierzchni golącej do golenia na sucho i mokro z rączką umieszczoną nad ostrzem i zakończeniem grzebykowym uniemożliwiającym zapychanie
- tekturowe zabezpieczenie ostrza</t>
  </si>
  <si>
    <t>Przyrząd (urządzenie) do usuwania zszywek chirurgicznych
- jednorazowego użytku
- sterylny
- anatomiczny uchwyt z tw.sztucznego
- stalowa głowica
- pakowany pojedynczo</t>
  </si>
  <si>
    <t>Osłonki na głowice sondy USG
- z lateksu kauczuku naturalnego
- pudrowane
- bez zbiorniczka 
- każda w oddzielnym opakowaniu</t>
  </si>
  <si>
    <t>Worek na zwłoki
- dla dorosłych
- na zamek
- kolor czarny</t>
  </si>
  <si>
    <t>Mankiet bawełniany do mierz.ciś. RR 
z 2-drenami na rzep dla dorosłych</t>
  </si>
  <si>
    <t xml:space="preserve">Mankiet bawełniany do mierz.ciś. RR 
z 2-drenami na rzep dla otyłych </t>
  </si>
  <si>
    <t>Manometr do RR zegarowy
- metalowy</t>
  </si>
  <si>
    <t>Gruszka gumowa do ap. ciś.RR 
z zaworem przednim i tylnym</t>
  </si>
  <si>
    <t>Okulary ochronne z tworzywa sztucznego
dla obsługi personelu medycznego</t>
  </si>
  <si>
    <t>Zatyczka do cewników
- schodkowa
- sterylna
- 1 x użytku</t>
  </si>
  <si>
    <t>Stetoskop internistyczny dla dorosłych
- dwustronny</t>
  </si>
  <si>
    <t>kpl.</t>
  </si>
  <si>
    <t>Elektrody igłowe do EMG koncentryczne 
jednorazowego użytku   a 25 sz/op
- dł. 38 mm śred. 0,45</t>
  </si>
  <si>
    <t>Elektrody igłowe do EMG koncentryczne 
jednorazowego użytku   a 25 sz/op
- dł 50 mm śred. 0,45</t>
  </si>
  <si>
    <t>Akcesoria do modułu EKG monitora
 iPM 9800 , T8 produkcji Mindray</t>
  </si>
  <si>
    <t>Czujnik SpO2 na palec typu klips dla dorosłych  - moduł Nellcor</t>
  </si>
  <si>
    <t>Przewód połączeniowy do czujników SpO2</t>
  </si>
  <si>
    <t>Akcesoria do modułu SpO2  monitora 
 iPM 9800, VP-1200, T8 produkcji Mindray</t>
  </si>
  <si>
    <t>Przewód główny VCR EKG z gniazdami do 3 końcówek</t>
  </si>
  <si>
    <t>Przewód główny VCR EKG z gniazdami do 5 końcówek</t>
  </si>
  <si>
    <t>Komplet 3 końcówek EKG z klipsami</t>
  </si>
  <si>
    <t>Komplet 5 końcówek EKG z klipsami</t>
  </si>
  <si>
    <t>Przewód EKG z gniazdami do 5 końcówek do kardiomonitora VP-1200</t>
  </si>
  <si>
    <t>1.1</t>
  </si>
  <si>
    <t>1.2</t>
  </si>
  <si>
    <t>2.1</t>
  </si>
  <si>
    <t>2.2</t>
  </si>
  <si>
    <t>2.3</t>
  </si>
  <si>
    <t>2.4</t>
  </si>
  <si>
    <t>2.5</t>
  </si>
  <si>
    <t>Elektroda przyssawkowa 
- wielokrotnego użytku,
- składająca się z gruszki gumowej i końcówki metalowej</t>
  </si>
  <si>
    <t>Akcesoria do kardiomonitora PM-7000 ; VP-1200; monitora VS-800</t>
  </si>
  <si>
    <t>5.1</t>
  </si>
  <si>
    <t>5.2</t>
  </si>
  <si>
    <t>5.3</t>
  </si>
  <si>
    <t>5.4</t>
  </si>
  <si>
    <t>5.5</t>
  </si>
  <si>
    <t>5.6</t>
  </si>
  <si>
    <t>Przewód połączeniowy do czujnika SpO2 do monitora VS-800</t>
  </si>
  <si>
    <t>Przewód połączeniowy do czujnika SpO2 do kardiomonitora PM-7000</t>
  </si>
  <si>
    <t>Przewód połączeniowy do czujnika SpO2 do kardiomonitora VP-1200</t>
  </si>
  <si>
    <t>Czujnik SpO2 na palec dla dorosł. do monitora VS-800 – moduł Nellcor</t>
  </si>
  <si>
    <t>Czujnik SpO2 na palec dla dorosłych do kardiomonitora VP-1200 (silikonowy)</t>
  </si>
  <si>
    <t>Czujnik SpO2 dla noworod.typ Y Oxi Max do przedłużacza kardiomonit. PM-7000</t>
  </si>
  <si>
    <t>Akcesoria do pulsoksymetru PM-60, Oxypleth 520 A</t>
  </si>
  <si>
    <t>6.1</t>
  </si>
  <si>
    <t>6.2</t>
  </si>
  <si>
    <t>Czujnik SpO2 silikonowy dla dorosłych Nellcor OxiMax do pulsok.PM-60</t>
  </si>
  <si>
    <t xml:space="preserve">Czujnik SpO2 dla noworodków typu Y do pulsom. Oxypleth 520A </t>
  </si>
  <si>
    <t>Opaska piankowa na rzep
- do czujników SpO2 wielokrotnego użycia typu Y
- pianka z 3-ma otworami
- niesterylna
- szer. 25 mm/ dł. 120 mm</t>
  </si>
  <si>
    <t>Akcesoria do modułu NiPC monitora iPM 9800, T8 produkcji Mindray</t>
  </si>
  <si>
    <t>8.1</t>
  </si>
  <si>
    <t>8.2</t>
  </si>
  <si>
    <t>Mankiet średni bez lateksu (obw. ramienia 25-35 cm)</t>
  </si>
  <si>
    <t>Mankiet duży bez lateksu (obw. ramienia 33-47 cm)</t>
  </si>
  <si>
    <t>Czujnik pomiaru temperatury dla dorosłych  
do monitora Mindray T-8 – na skórę</t>
  </si>
  <si>
    <t>Oznaczenie postępowania 08/2018</t>
  </si>
  <si>
    <t>Myjka nieprzemakalna 1 x użytku
- wykonana z miękkiego, delikatnego
  i chłonnego materiału
- z podfoliowanej celulozy
- możliwość założenia na dłoń
- gramatura celulozy 60g/m2
- rozmiar 16 x 23 cm
- sucha, nie nasączona żadnymi 
  substancjami myjącymi</t>
  </si>
  <si>
    <t>Myjka- rękawica -  nieprzemakalna 1 x użytku 
- nasączona obustronnie środkami
  myjącymi o naturalnym PH 5,5
- wykonana w 100% z włókien poliestrowych
- obie warstwy myjki  nie podfoliowane 
- rozmiar 15 cm x 22 cm
- gramatura 65g/m2
- produkt pozbawiony lateksu
- opak. jedn. a 12 szt</t>
  </si>
  <si>
    <t xml:space="preserve">Zestaw do toalety jamy ustnej
zawierający w jednym opakowaniu:
- 1 szczoteczkę do zębów z odsysaniem z poziomą manualną  zastawką do regulacji siły odsysania
- z 3 otworami ssącymi oraz z   pofałdowaną gąbką na górnej   powierzchni 
- 7 ml bezalkoholowego płynu do płukania jamy ustnej z 0,05% roztworem chlorku cetylpirydyny w wyciskanej saszetce 
- 1 gąbka-aplikator z poprzecznym pofałdowaniem
- 1 saszetkę z 2 g preparatu nawilżającego do ust na bazie wody z cetylpirydyną i witaminą E.
Każde pojedyncze opakowanie zestawu pełni jednocześnie funkcję pojemnika na płyn i pozwala na przygotowanie roztworu roboczego przed otwarciem opakowania.
Oferowany zestaw jako element  komponentów do całodobowej toalety jamy ustnej o potwierdzonej badaniami klinicznymi skuteczności w redukcji VAP.
</t>
  </si>
  <si>
    <t xml:space="preserve">Termometr elektroniczny </t>
  </si>
  <si>
    <t xml:space="preserve">Nożyczki do materiałów opatrunkowych Esmarcha 210 mm </t>
  </si>
  <si>
    <t>Dozownik łokciowy
-dozownik , w którym umieszcza się butelkę o poj.0,5 l z płynem dezynfekcyjnym. Nie dopuszcza się saszetek wykonanych z tworzywa z płynem dezynfekcyjnym.</t>
  </si>
  <si>
    <t>Pojemnik do igieł mały 0,2-0,3 l 
- kolor czerwony
- z otworem wrzutowym</t>
  </si>
  <si>
    <t>Pojemnik do igieł 0,7-0,8 l
- kolor czerwony
- z otworem wrzutowym</t>
  </si>
  <si>
    <t>Pojemnik do igieł 1,0 – 1,5 l 
- kolor czerwony
- z otworem wrzutowym</t>
  </si>
  <si>
    <t>Pojemnik do igieł 2,0 l 
- kolor czerwony
- z otworem wrzutowym</t>
  </si>
  <si>
    <t>Wanienka do dezynf. narzędzi 2-3 l z sitem i pokrywą</t>
  </si>
  <si>
    <t>Worki strunowe o wym. 80 x 120 mm a 100szt/op</t>
  </si>
  <si>
    <t>Worki strunowe o wym. 120 x 180 mm a 100szt/op</t>
  </si>
  <si>
    <t>Aparat do mierzenia ciśnienia zegarowy z mankietem bawełnianym  (bez stetoskopu)</t>
  </si>
  <si>
    <t>Mankiet bawełniany do mierz.ciś. RR z 1-drenem na rzep dla dorosłych</t>
  </si>
  <si>
    <t xml:space="preserve">Elektrody dla noworodków 1 x użytku
- samoprzylepne, łatwo przylegające do skóry
- kolorowe kabelki dł. 47-50 cm 
  zakończone złączem 1,5 mm
- przepuszczalność dla promieni Rtg
  umożliwiająca wykonanie zdjęć
  klatki piersiowej bez konieczności
  każdorazowego usuwania elektrod
- wymiary 16x19 mm
- kpl. 3 szt /op 
- pakowany w pojedynczej torebce </t>
  </si>
  <si>
    <t xml:space="preserve">Elektroda klamrowa (kończynowa) do EKG  
- kolor: żółty, czerwony, zielony, czarny
- 4 szt/kpl. </t>
  </si>
  <si>
    <t>Czujnik SpO2 dla noworodków wielorazowy do pulsoksymetru PM-60</t>
  </si>
  <si>
    <t>6.4</t>
  </si>
  <si>
    <t>6.3</t>
  </si>
  <si>
    <t>Czujnik SpO2 dla dorosłych do pulsoksymetru Oxypleth 520A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</si>
</sst>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1" xfId="6" applyFont="1" applyBorder="1" applyAlignment="1">
      <alignment horizontal="left" wrapTex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1" xfId="6" applyFont="1" applyFill="1" applyBorder="1" applyAlignment="1"/>
    <xf numFmtId="2" fontId="7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6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4" fillId="2" borderId="1" xfId="6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horizontal="left" wrapText="1" indent="89"/>
    </xf>
    <xf numFmtId="0" fontId="5" fillId="0" borderId="0" xfId="0" applyFont="1" applyAlignment="1">
      <alignment horizontal="left" indent="89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3" xfId="0" applyFont="1" applyBorder="1" applyAlignment="1"/>
    <xf numFmtId="0" fontId="5" fillId="0" borderId="0" xfId="0" applyNumberFormat="1" applyFont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</cellXfs>
  <cellStyles count="14">
    <cellStyle name="Dziesiętny" xfId="1" builtinId="3"/>
    <cellStyle name="Normalny" xfId="0" builtinId="0"/>
    <cellStyle name="Normalny 10" xfId="2"/>
    <cellStyle name="Normalny 11" xfId="3"/>
    <cellStyle name="Normalny 14" xfId="4"/>
    <cellStyle name="Normalny 15" xfId="5"/>
    <cellStyle name="Normalny 2" xfId="6"/>
    <cellStyle name="Normalny 3" xfId="7"/>
    <cellStyle name="Normalny 4" xfId="8"/>
    <cellStyle name="Normalny 5" xfId="9"/>
    <cellStyle name="Normalny 6" xfId="10"/>
    <cellStyle name="Normalny 7" xfId="11"/>
    <cellStyle name="Normalny 8" xfId="12"/>
    <cellStyle name="Normalny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4" zoomScaleNormal="100" workbookViewId="0">
      <selection activeCell="F11" sqref="F11:F14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5" bestFit="1" customWidth="1"/>
  </cols>
  <sheetData>
    <row r="1" spans="1:11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28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5" t="s">
        <v>1</v>
      </c>
      <c r="B8" s="25" t="s">
        <v>2</v>
      </c>
      <c r="C8" s="27" t="s">
        <v>23</v>
      </c>
      <c r="D8" s="27" t="s">
        <v>22</v>
      </c>
      <c r="E8" s="25" t="s">
        <v>3</v>
      </c>
      <c r="F8" s="25" t="s">
        <v>4</v>
      </c>
      <c r="G8" s="27" t="s">
        <v>5</v>
      </c>
      <c r="H8" s="27" t="s">
        <v>6</v>
      </c>
      <c r="I8" s="27" t="s">
        <v>7</v>
      </c>
      <c r="J8" s="35"/>
      <c r="K8" s="27" t="s">
        <v>9</v>
      </c>
    </row>
    <row r="9" spans="1:11" ht="25.5">
      <c r="A9" s="26"/>
      <c r="B9" s="26"/>
      <c r="C9" s="26"/>
      <c r="D9" s="27"/>
      <c r="E9" s="26"/>
      <c r="F9" s="26"/>
      <c r="G9" s="26"/>
      <c r="H9" s="26"/>
      <c r="I9" s="13" t="s">
        <v>11</v>
      </c>
      <c r="J9" s="13" t="s">
        <v>8</v>
      </c>
      <c r="K9" s="27"/>
    </row>
    <row r="10" spans="1:1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43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114.75">
      <c r="A11" s="3">
        <v>1</v>
      </c>
      <c r="B11" s="14" t="s">
        <v>104</v>
      </c>
      <c r="C11" s="12"/>
      <c r="D11" s="12"/>
      <c r="E11" s="40" t="s">
        <v>12</v>
      </c>
      <c r="F11" s="44">
        <v>40000</v>
      </c>
      <c r="G11" s="41"/>
      <c r="H11" s="5">
        <f>ROUND(F11*G11,2)</f>
        <v>0</v>
      </c>
      <c r="I11" s="12"/>
      <c r="J11" s="5">
        <f>+H11*I11%</f>
        <v>0</v>
      </c>
      <c r="K11" s="6">
        <f>ROUND(H11+J11,2)</f>
        <v>0</v>
      </c>
    </row>
    <row r="12" spans="1:11" ht="114.75">
      <c r="A12" s="3">
        <v>2</v>
      </c>
      <c r="B12" s="14" t="s">
        <v>105</v>
      </c>
      <c r="C12" s="12"/>
      <c r="D12" s="12"/>
      <c r="E12" s="40" t="s">
        <v>12</v>
      </c>
      <c r="F12" s="44">
        <v>30000</v>
      </c>
      <c r="G12" s="41"/>
      <c r="H12" s="5">
        <f>ROUND(F12*G12,2)</f>
        <v>0</v>
      </c>
      <c r="I12" s="12"/>
      <c r="J12" s="5">
        <f>+H12*I12%</f>
        <v>0</v>
      </c>
      <c r="K12" s="6">
        <f>ROUND(H12+J12,2)</f>
        <v>0</v>
      </c>
    </row>
    <row r="13" spans="1:11" ht="63.75">
      <c r="A13" s="3">
        <v>3</v>
      </c>
      <c r="B13" s="14" t="s">
        <v>24</v>
      </c>
      <c r="C13" s="12"/>
      <c r="D13" s="12"/>
      <c r="E13" s="40" t="s">
        <v>12</v>
      </c>
      <c r="F13" s="44">
        <v>3400</v>
      </c>
      <c r="G13" s="41"/>
      <c r="H13" s="5">
        <f>ROUND(F13*G13,2)</f>
        <v>0</v>
      </c>
      <c r="I13" s="12"/>
      <c r="J13" s="5">
        <f>+H13*I13%</f>
        <v>0</v>
      </c>
      <c r="K13" s="6">
        <f>ROUND(H13+J13,2)</f>
        <v>0</v>
      </c>
    </row>
    <row r="14" spans="1:11" ht="102">
      <c r="A14" s="3">
        <v>4</v>
      </c>
      <c r="B14" s="1" t="s">
        <v>25</v>
      </c>
      <c r="C14" s="4"/>
      <c r="D14" s="4"/>
      <c r="E14" s="40" t="s">
        <v>12</v>
      </c>
      <c r="F14" s="44">
        <v>1400</v>
      </c>
      <c r="G14" s="42"/>
      <c r="H14" s="5">
        <f>ROUND(F14*G14,2)</f>
        <v>0</v>
      </c>
      <c r="I14" s="3"/>
      <c r="J14" s="5">
        <f>+H14*I14%</f>
        <v>0</v>
      </c>
      <c r="K14" s="6">
        <f>ROUND(H14+J14,2)</f>
        <v>0</v>
      </c>
    </row>
    <row r="15" spans="1:11" ht="15" thickBot="1">
      <c r="A15" s="2"/>
      <c r="B15" s="2"/>
      <c r="C15" s="2"/>
      <c r="D15" s="2"/>
      <c r="E15" s="36" t="s">
        <v>10</v>
      </c>
      <c r="F15" s="37"/>
      <c r="G15" s="38"/>
      <c r="H15" s="7">
        <f>SUM(H14:H14)</f>
        <v>0</v>
      </c>
      <c r="I15" s="2"/>
      <c r="J15" s="2"/>
      <c r="K15" s="7">
        <f>SUM(K14:K14)</f>
        <v>0</v>
      </c>
    </row>
    <row r="16" spans="1:1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9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41.25" customHeight="1">
      <c r="A18" s="2"/>
      <c r="B18" s="2"/>
      <c r="C18" s="2"/>
      <c r="D18" s="2"/>
      <c r="E18" s="2"/>
      <c r="F18" s="2"/>
      <c r="G18" s="2"/>
      <c r="H18" s="39" t="s">
        <v>18</v>
      </c>
      <c r="I18" s="39"/>
      <c r="J18" s="39"/>
      <c r="K18" s="8"/>
    </row>
  </sheetData>
  <mergeCells count="17">
    <mergeCell ref="H8:H9"/>
    <mergeCell ref="I8:J8"/>
    <mergeCell ref="K8:K9"/>
    <mergeCell ref="E15:G15"/>
    <mergeCell ref="H18:J18"/>
    <mergeCell ref="G8:G9"/>
    <mergeCell ref="A1:K1"/>
    <mergeCell ref="A2:K2"/>
    <mergeCell ref="A3:K3"/>
    <mergeCell ref="A5:K5"/>
    <mergeCell ref="A6:K6"/>
    <mergeCell ref="A8:A9"/>
    <mergeCell ref="B8:B9"/>
    <mergeCell ref="C8:C9"/>
    <mergeCell ref="E8:E9"/>
    <mergeCell ref="F8:F9"/>
    <mergeCell ref="D8:D9"/>
  </mergeCells>
  <pageMargins left="0.31496062992125984" right="0.31496062992125984" top="0.35433070866141736" bottom="0.55118110236220474" header="0.31496062992125984" footer="0.31496062992125984"/>
  <pageSetup paperSize="9" orientation="landscape" r:id="rId1"/>
  <headerFooter>
    <oddFooter>&amp;C&amp;"-,Standardowy"&amp;10Strona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N11" sqref="N11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28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5" t="s">
        <v>1</v>
      </c>
      <c r="B8" s="25" t="s">
        <v>2</v>
      </c>
      <c r="C8" s="27" t="s">
        <v>23</v>
      </c>
      <c r="D8" s="27" t="s">
        <v>22</v>
      </c>
      <c r="E8" s="25" t="s">
        <v>3</v>
      </c>
      <c r="F8" s="25" t="s">
        <v>4</v>
      </c>
      <c r="G8" s="27" t="s">
        <v>5</v>
      </c>
      <c r="H8" s="27" t="s">
        <v>6</v>
      </c>
      <c r="I8" s="27" t="s">
        <v>7</v>
      </c>
      <c r="J8" s="35"/>
      <c r="K8" s="27" t="s">
        <v>9</v>
      </c>
    </row>
    <row r="9" spans="1:11" ht="25.5">
      <c r="A9" s="26"/>
      <c r="B9" s="26"/>
      <c r="C9" s="26"/>
      <c r="D9" s="27"/>
      <c r="E9" s="26"/>
      <c r="F9" s="26"/>
      <c r="G9" s="26"/>
      <c r="H9" s="26"/>
      <c r="I9" s="13" t="s">
        <v>11</v>
      </c>
      <c r="J9" s="13" t="s">
        <v>8</v>
      </c>
      <c r="K9" s="27"/>
    </row>
    <row r="10" spans="1:1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255">
      <c r="A11" s="3">
        <v>1</v>
      </c>
      <c r="B11" s="14" t="s">
        <v>106</v>
      </c>
      <c r="C11" s="12"/>
      <c r="D11" s="12"/>
      <c r="E11" s="11" t="s">
        <v>12</v>
      </c>
      <c r="F11" s="15">
        <v>1200</v>
      </c>
      <c r="G11" s="12"/>
      <c r="H11" s="5">
        <f>ROUND(F11*G11,2)</f>
        <v>0</v>
      </c>
      <c r="I11" s="12"/>
      <c r="J11" s="5">
        <f>+H11*I11%</f>
        <v>0</v>
      </c>
      <c r="K11" s="6">
        <f>ROUND(H11+J11,2)</f>
        <v>0</v>
      </c>
    </row>
    <row r="12" spans="1:11" ht="127.5">
      <c r="A12" s="3">
        <v>2</v>
      </c>
      <c r="B12" s="14" t="s">
        <v>26</v>
      </c>
      <c r="C12" s="12"/>
      <c r="D12" s="12"/>
      <c r="E12" s="11" t="s">
        <v>12</v>
      </c>
      <c r="F12" s="15">
        <v>100</v>
      </c>
      <c r="G12" s="12"/>
      <c r="H12" s="5">
        <f>ROUND(F12*G12,2)</f>
        <v>0</v>
      </c>
      <c r="I12" s="12"/>
      <c r="J12" s="5">
        <f>+H12*I12%</f>
        <v>0</v>
      </c>
      <c r="K12" s="6">
        <f>ROUND(H12+J12,2)</f>
        <v>0</v>
      </c>
    </row>
    <row r="13" spans="1:11" ht="15" thickBot="1">
      <c r="A13" s="2"/>
      <c r="B13" s="2"/>
      <c r="C13" s="2"/>
      <c r="D13" s="2"/>
      <c r="E13" s="36" t="s">
        <v>10</v>
      </c>
      <c r="F13" s="37"/>
      <c r="G13" s="38"/>
      <c r="H13" s="7">
        <f>SUM(H11:H12)</f>
        <v>0</v>
      </c>
      <c r="I13" s="2"/>
      <c r="J13" s="2"/>
      <c r="K13" s="7">
        <f>SUM(K11:K12)</f>
        <v>0</v>
      </c>
    </row>
    <row r="14" spans="1:1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41.25" customHeight="1">
      <c r="A16" s="2"/>
      <c r="B16" s="2"/>
      <c r="C16" s="2"/>
      <c r="D16" s="2"/>
      <c r="E16" s="2"/>
      <c r="F16" s="2"/>
      <c r="G16" s="2"/>
      <c r="H16" s="39" t="s">
        <v>18</v>
      </c>
      <c r="I16" s="39"/>
      <c r="J16" s="39"/>
      <c r="K16" s="8"/>
    </row>
  </sheetData>
  <mergeCells count="17">
    <mergeCell ref="H16:J16"/>
    <mergeCell ref="F8:F9"/>
    <mergeCell ref="G8:G9"/>
    <mergeCell ref="H8:H9"/>
    <mergeCell ref="I8:J8"/>
    <mergeCell ref="K8:K9"/>
    <mergeCell ref="E13:G13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53" sqref="F5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28" t="s">
        <v>13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5" t="s">
        <v>1</v>
      </c>
      <c r="B8" s="25" t="s">
        <v>2</v>
      </c>
      <c r="C8" s="27" t="s">
        <v>23</v>
      </c>
      <c r="D8" s="27" t="s">
        <v>22</v>
      </c>
      <c r="E8" s="25" t="s">
        <v>3</v>
      </c>
      <c r="F8" s="25" t="s">
        <v>4</v>
      </c>
      <c r="G8" s="27" t="s">
        <v>5</v>
      </c>
      <c r="H8" s="27" t="s">
        <v>6</v>
      </c>
      <c r="I8" s="27" t="s">
        <v>7</v>
      </c>
      <c r="J8" s="35"/>
      <c r="K8" s="27" t="s">
        <v>9</v>
      </c>
    </row>
    <row r="9" spans="1:11" ht="25.5">
      <c r="A9" s="26"/>
      <c r="B9" s="26"/>
      <c r="C9" s="26"/>
      <c r="D9" s="27"/>
      <c r="E9" s="26"/>
      <c r="F9" s="26"/>
      <c r="G9" s="26"/>
      <c r="H9" s="26"/>
      <c r="I9" s="13" t="s">
        <v>11</v>
      </c>
      <c r="J9" s="13" t="s">
        <v>8</v>
      </c>
      <c r="K9" s="27"/>
    </row>
    <row r="10" spans="1:1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63.75">
      <c r="A11" s="3">
        <v>1</v>
      </c>
      <c r="B11" s="14" t="s">
        <v>109</v>
      </c>
      <c r="C11" s="12"/>
      <c r="D11" s="12"/>
      <c r="E11" s="11" t="s">
        <v>12</v>
      </c>
      <c r="F11" s="15">
        <v>5</v>
      </c>
      <c r="G11" s="12"/>
      <c r="H11" s="5">
        <f t="shared" ref="H11:H23" si="0">ROUND(F11*G11,2)</f>
        <v>0</v>
      </c>
      <c r="I11" s="12"/>
      <c r="J11" s="5">
        <f>+H11*I11%</f>
        <v>0</v>
      </c>
      <c r="K11" s="6">
        <f>ROUND(H11+J11,2)</f>
        <v>0</v>
      </c>
    </row>
    <row r="12" spans="1:11" ht="25.5">
      <c r="A12" s="3">
        <v>2</v>
      </c>
      <c r="B12" s="14" t="s">
        <v>38</v>
      </c>
      <c r="C12" s="12"/>
      <c r="D12" s="12"/>
      <c r="E12" s="11" t="s">
        <v>12</v>
      </c>
      <c r="F12" s="15">
        <v>800</v>
      </c>
      <c r="G12" s="12"/>
      <c r="H12" s="5">
        <f t="shared" si="0"/>
        <v>0</v>
      </c>
      <c r="I12" s="12"/>
      <c r="J12" s="5">
        <f t="shared" ref="J12:J53" si="1">+H12*I12%</f>
        <v>0</v>
      </c>
      <c r="K12" s="6">
        <f t="shared" ref="K12:K53" si="2">ROUND(H12+J12,2)</f>
        <v>0</v>
      </c>
    </row>
    <row r="13" spans="1:11" ht="38.25">
      <c r="A13" s="3">
        <v>3</v>
      </c>
      <c r="B13" s="14" t="s">
        <v>110</v>
      </c>
      <c r="C13" s="12"/>
      <c r="D13" s="12"/>
      <c r="E13" s="11" t="s">
        <v>12</v>
      </c>
      <c r="F13" s="15">
        <v>180</v>
      </c>
      <c r="G13" s="12"/>
      <c r="H13" s="5">
        <f t="shared" si="0"/>
        <v>0</v>
      </c>
      <c r="I13" s="12"/>
      <c r="J13" s="5">
        <f t="shared" si="1"/>
        <v>0</v>
      </c>
      <c r="K13" s="6">
        <f t="shared" si="2"/>
        <v>0</v>
      </c>
    </row>
    <row r="14" spans="1:11" ht="38.25">
      <c r="A14" s="3">
        <v>4</v>
      </c>
      <c r="B14" s="14" t="s">
        <v>111</v>
      </c>
      <c r="C14" s="12"/>
      <c r="D14" s="12"/>
      <c r="E14" s="11" t="s">
        <v>12</v>
      </c>
      <c r="F14" s="15">
        <v>3000</v>
      </c>
      <c r="G14" s="12"/>
      <c r="H14" s="5">
        <f t="shared" si="0"/>
        <v>0</v>
      </c>
      <c r="I14" s="12"/>
      <c r="J14" s="5">
        <f t="shared" si="1"/>
        <v>0</v>
      </c>
      <c r="K14" s="6">
        <f t="shared" si="2"/>
        <v>0</v>
      </c>
    </row>
    <row r="15" spans="1:11" ht="38.25">
      <c r="A15" s="3">
        <v>5</v>
      </c>
      <c r="B15" s="14" t="s">
        <v>112</v>
      </c>
      <c r="C15" s="12"/>
      <c r="D15" s="12"/>
      <c r="E15" s="11" t="s">
        <v>12</v>
      </c>
      <c r="F15" s="15">
        <v>3000</v>
      </c>
      <c r="G15" s="12"/>
      <c r="H15" s="5">
        <f t="shared" si="0"/>
        <v>0</v>
      </c>
      <c r="I15" s="12"/>
      <c r="J15" s="5">
        <f t="shared" si="1"/>
        <v>0</v>
      </c>
      <c r="K15" s="6">
        <f t="shared" si="2"/>
        <v>0</v>
      </c>
    </row>
    <row r="16" spans="1:11" ht="38.25">
      <c r="A16" s="3">
        <v>6</v>
      </c>
      <c r="B16" s="14" t="s">
        <v>113</v>
      </c>
      <c r="C16" s="12"/>
      <c r="D16" s="12"/>
      <c r="E16" s="11" t="s">
        <v>12</v>
      </c>
      <c r="F16" s="15">
        <v>1600</v>
      </c>
      <c r="G16" s="12"/>
      <c r="H16" s="5">
        <f t="shared" si="0"/>
        <v>0</v>
      </c>
      <c r="I16" s="12"/>
      <c r="J16" s="5">
        <f t="shared" si="1"/>
        <v>0</v>
      </c>
      <c r="K16" s="6">
        <f t="shared" si="2"/>
        <v>0</v>
      </c>
    </row>
    <row r="17" spans="1:11" ht="51">
      <c r="A17" s="3">
        <v>7</v>
      </c>
      <c r="B17" s="14" t="s">
        <v>39</v>
      </c>
      <c r="C17" s="12"/>
      <c r="D17" s="12"/>
      <c r="E17" s="11" t="s">
        <v>12</v>
      </c>
      <c r="F17" s="15">
        <v>2000</v>
      </c>
      <c r="G17" s="12"/>
      <c r="H17" s="5">
        <f t="shared" si="0"/>
        <v>0</v>
      </c>
      <c r="I17" s="12"/>
      <c r="J17" s="5">
        <f t="shared" si="1"/>
        <v>0</v>
      </c>
      <c r="K17" s="6">
        <f t="shared" si="2"/>
        <v>0</v>
      </c>
    </row>
    <row r="18" spans="1:11" ht="51">
      <c r="A18" s="3">
        <v>8</v>
      </c>
      <c r="B18" s="14" t="s">
        <v>40</v>
      </c>
      <c r="C18" s="12"/>
      <c r="D18" s="12"/>
      <c r="E18" s="11" t="s">
        <v>12</v>
      </c>
      <c r="F18" s="15">
        <v>800</v>
      </c>
      <c r="G18" s="12"/>
      <c r="H18" s="5">
        <f t="shared" si="0"/>
        <v>0</v>
      </c>
      <c r="I18" s="12"/>
      <c r="J18" s="5">
        <f t="shared" si="1"/>
        <v>0</v>
      </c>
      <c r="K18" s="6">
        <f t="shared" si="2"/>
        <v>0</v>
      </c>
    </row>
    <row r="19" spans="1:11" ht="25.5">
      <c r="A19" s="3">
        <v>9</v>
      </c>
      <c r="B19" s="14" t="s">
        <v>27</v>
      </c>
      <c r="C19" s="12"/>
      <c r="D19" s="12"/>
      <c r="E19" s="11" t="s">
        <v>12</v>
      </c>
      <c r="F19" s="15">
        <v>3200</v>
      </c>
      <c r="G19" s="12"/>
      <c r="H19" s="5">
        <f t="shared" si="0"/>
        <v>0</v>
      </c>
      <c r="I19" s="12"/>
      <c r="J19" s="5">
        <f t="shared" si="1"/>
        <v>0</v>
      </c>
      <c r="K19" s="6">
        <f t="shared" si="2"/>
        <v>0</v>
      </c>
    </row>
    <row r="20" spans="1:11" ht="25.5">
      <c r="A20" s="3">
        <v>10</v>
      </c>
      <c r="B20" s="14" t="s">
        <v>28</v>
      </c>
      <c r="C20" s="12"/>
      <c r="D20" s="12"/>
      <c r="E20" s="11" t="s">
        <v>12</v>
      </c>
      <c r="F20" s="15">
        <v>10</v>
      </c>
      <c r="G20" s="12"/>
      <c r="H20" s="5">
        <f t="shared" si="0"/>
        <v>0</v>
      </c>
      <c r="I20" s="12"/>
      <c r="J20" s="5">
        <f t="shared" si="1"/>
        <v>0</v>
      </c>
      <c r="K20" s="6">
        <f t="shared" si="2"/>
        <v>0</v>
      </c>
    </row>
    <row r="21" spans="1:11" ht="51">
      <c r="A21" s="3">
        <v>11</v>
      </c>
      <c r="B21" s="14" t="s">
        <v>41</v>
      </c>
      <c r="C21" s="12"/>
      <c r="D21" s="12"/>
      <c r="E21" s="11" t="s">
        <v>12</v>
      </c>
      <c r="F21" s="15">
        <v>300</v>
      </c>
      <c r="G21" s="12"/>
      <c r="H21" s="5">
        <f t="shared" si="0"/>
        <v>0</v>
      </c>
      <c r="I21" s="12"/>
      <c r="J21" s="5">
        <f t="shared" si="1"/>
        <v>0</v>
      </c>
      <c r="K21" s="6">
        <f t="shared" si="2"/>
        <v>0</v>
      </c>
    </row>
    <row r="22" spans="1:11">
      <c r="A22" s="3">
        <v>12</v>
      </c>
      <c r="B22" s="14" t="s">
        <v>42</v>
      </c>
      <c r="C22" s="12"/>
      <c r="D22" s="12"/>
      <c r="E22" s="11" t="s">
        <v>12</v>
      </c>
      <c r="F22" s="15">
        <v>2</v>
      </c>
      <c r="G22" s="12"/>
      <c r="H22" s="5">
        <f t="shared" si="0"/>
        <v>0</v>
      </c>
      <c r="I22" s="12"/>
      <c r="J22" s="5">
        <f t="shared" si="1"/>
        <v>0</v>
      </c>
      <c r="K22" s="6">
        <f t="shared" si="2"/>
        <v>0</v>
      </c>
    </row>
    <row r="23" spans="1:11">
      <c r="A23" s="3">
        <v>13</v>
      </c>
      <c r="B23" s="14" t="s">
        <v>43</v>
      </c>
      <c r="C23" s="12"/>
      <c r="D23" s="12"/>
      <c r="E23" s="11" t="s">
        <v>12</v>
      </c>
      <c r="F23" s="15">
        <v>2</v>
      </c>
      <c r="G23" s="12"/>
      <c r="H23" s="5">
        <f t="shared" si="0"/>
        <v>0</v>
      </c>
      <c r="I23" s="12"/>
      <c r="J23" s="5">
        <f t="shared" si="1"/>
        <v>0</v>
      </c>
      <c r="K23" s="6">
        <f t="shared" si="2"/>
        <v>0</v>
      </c>
    </row>
    <row r="24" spans="1:11">
      <c r="A24" s="3">
        <v>14</v>
      </c>
      <c r="B24" s="14" t="s">
        <v>29</v>
      </c>
      <c r="C24" s="12"/>
      <c r="D24" s="12"/>
      <c r="E24" s="11" t="s">
        <v>12</v>
      </c>
      <c r="F24" s="15">
        <v>2</v>
      </c>
      <c r="G24" s="12"/>
      <c r="H24" s="5">
        <f t="shared" ref="H24:H53" si="3">ROUND(F24*G24,2)</f>
        <v>0</v>
      </c>
      <c r="I24" s="12"/>
      <c r="J24" s="5">
        <f t="shared" si="1"/>
        <v>0</v>
      </c>
      <c r="K24" s="6">
        <f t="shared" si="2"/>
        <v>0</v>
      </c>
    </row>
    <row r="25" spans="1:11" ht="25.5">
      <c r="A25" s="3">
        <v>15</v>
      </c>
      <c r="B25" s="14" t="s">
        <v>114</v>
      </c>
      <c r="C25" s="12"/>
      <c r="D25" s="12"/>
      <c r="E25" s="11" t="s">
        <v>12</v>
      </c>
      <c r="F25" s="15">
        <v>2</v>
      </c>
      <c r="G25" s="12"/>
      <c r="H25" s="5">
        <f t="shared" si="3"/>
        <v>0</v>
      </c>
      <c r="I25" s="12"/>
      <c r="J25" s="5">
        <f t="shared" si="1"/>
        <v>0</v>
      </c>
      <c r="K25" s="6">
        <f t="shared" si="2"/>
        <v>0</v>
      </c>
    </row>
    <row r="26" spans="1:11">
      <c r="A26" s="3">
        <v>16</v>
      </c>
      <c r="B26" s="14" t="s">
        <v>44</v>
      </c>
      <c r="C26" s="12"/>
      <c r="D26" s="12"/>
      <c r="E26" s="11" t="s">
        <v>12</v>
      </c>
      <c r="F26" s="15">
        <v>2</v>
      </c>
      <c r="G26" s="12"/>
      <c r="H26" s="5">
        <f t="shared" si="3"/>
        <v>0</v>
      </c>
      <c r="I26" s="12"/>
      <c r="J26" s="5">
        <f t="shared" si="1"/>
        <v>0</v>
      </c>
      <c r="K26" s="6">
        <f t="shared" si="2"/>
        <v>0</v>
      </c>
    </row>
    <row r="27" spans="1:11" ht="25.5">
      <c r="A27" s="3">
        <v>17</v>
      </c>
      <c r="B27" s="14" t="s">
        <v>45</v>
      </c>
      <c r="C27" s="12"/>
      <c r="D27" s="12"/>
      <c r="E27" s="11" t="s">
        <v>12</v>
      </c>
      <c r="F27" s="15">
        <v>120000</v>
      </c>
      <c r="G27" s="12"/>
      <c r="H27" s="5">
        <f t="shared" si="3"/>
        <v>0</v>
      </c>
      <c r="I27" s="12"/>
      <c r="J27" s="5">
        <f t="shared" si="1"/>
        <v>0</v>
      </c>
      <c r="K27" s="6">
        <f t="shared" si="2"/>
        <v>0</v>
      </c>
    </row>
    <row r="28" spans="1:11">
      <c r="A28" s="3">
        <v>18</v>
      </c>
      <c r="B28" s="14" t="s">
        <v>30</v>
      </c>
      <c r="C28" s="12"/>
      <c r="D28" s="12"/>
      <c r="E28" s="11" t="s">
        <v>12</v>
      </c>
      <c r="F28" s="15">
        <v>2</v>
      </c>
      <c r="G28" s="12"/>
      <c r="H28" s="5">
        <f t="shared" si="3"/>
        <v>0</v>
      </c>
      <c r="I28" s="12"/>
      <c r="J28" s="5">
        <f t="shared" si="1"/>
        <v>0</v>
      </c>
      <c r="K28" s="6">
        <f t="shared" si="2"/>
        <v>0</v>
      </c>
    </row>
    <row r="29" spans="1:11">
      <c r="A29" s="3">
        <v>19</v>
      </c>
      <c r="B29" s="14" t="s">
        <v>31</v>
      </c>
      <c r="C29" s="12"/>
      <c r="D29" s="12"/>
      <c r="E29" s="11" t="s">
        <v>12</v>
      </c>
      <c r="F29" s="15">
        <v>2</v>
      </c>
      <c r="G29" s="12"/>
      <c r="H29" s="5">
        <f t="shared" si="3"/>
        <v>0</v>
      </c>
      <c r="I29" s="12"/>
      <c r="J29" s="5">
        <f t="shared" si="1"/>
        <v>0</v>
      </c>
      <c r="K29" s="6">
        <f t="shared" si="2"/>
        <v>0</v>
      </c>
    </row>
    <row r="30" spans="1:11" ht="51">
      <c r="A30" s="3">
        <v>20</v>
      </c>
      <c r="B30" s="14" t="s">
        <v>46</v>
      </c>
      <c r="C30" s="12"/>
      <c r="D30" s="12"/>
      <c r="E30" s="11" t="s">
        <v>12</v>
      </c>
      <c r="F30" s="15">
        <v>200</v>
      </c>
      <c r="G30" s="12"/>
      <c r="H30" s="5">
        <f t="shared" si="3"/>
        <v>0</v>
      </c>
      <c r="I30" s="12"/>
      <c r="J30" s="5">
        <f t="shared" si="1"/>
        <v>0</v>
      </c>
      <c r="K30" s="6">
        <f t="shared" si="2"/>
        <v>0</v>
      </c>
    </row>
    <row r="31" spans="1:11" ht="76.5">
      <c r="A31" s="3">
        <v>21</v>
      </c>
      <c r="B31" s="14" t="s">
        <v>47</v>
      </c>
      <c r="C31" s="12"/>
      <c r="D31" s="12"/>
      <c r="E31" s="11" t="s">
        <v>12</v>
      </c>
      <c r="F31" s="15">
        <v>2000</v>
      </c>
      <c r="G31" s="12"/>
      <c r="H31" s="5">
        <f t="shared" si="3"/>
        <v>0</v>
      </c>
      <c r="I31" s="12"/>
      <c r="J31" s="5">
        <f t="shared" si="1"/>
        <v>0</v>
      </c>
      <c r="K31" s="6">
        <f t="shared" si="2"/>
        <v>0</v>
      </c>
    </row>
    <row r="32" spans="1:11" ht="89.25">
      <c r="A32" s="3">
        <v>22</v>
      </c>
      <c r="B32" s="14" t="s">
        <v>48</v>
      </c>
      <c r="C32" s="12"/>
      <c r="D32" s="12"/>
      <c r="E32" s="11" t="s">
        <v>12</v>
      </c>
      <c r="F32" s="15">
        <v>200</v>
      </c>
      <c r="G32" s="12"/>
      <c r="H32" s="5">
        <f t="shared" si="3"/>
        <v>0</v>
      </c>
      <c r="I32" s="12"/>
      <c r="J32" s="5">
        <f t="shared" si="1"/>
        <v>0</v>
      </c>
      <c r="K32" s="6">
        <f t="shared" si="2"/>
        <v>0</v>
      </c>
    </row>
    <row r="33" spans="1:11" ht="63.75">
      <c r="A33" s="3">
        <v>23</v>
      </c>
      <c r="B33" s="14" t="s">
        <v>49</v>
      </c>
      <c r="C33" s="12"/>
      <c r="D33" s="12"/>
      <c r="E33" s="11" t="s">
        <v>12</v>
      </c>
      <c r="F33" s="15">
        <v>4600</v>
      </c>
      <c r="G33" s="12"/>
      <c r="H33" s="5">
        <f t="shared" si="3"/>
        <v>0</v>
      </c>
      <c r="I33" s="12"/>
      <c r="J33" s="5">
        <f t="shared" si="1"/>
        <v>0</v>
      </c>
      <c r="K33" s="6">
        <f t="shared" si="2"/>
        <v>0</v>
      </c>
    </row>
    <row r="34" spans="1:11" ht="51">
      <c r="A34" s="3">
        <v>24</v>
      </c>
      <c r="B34" s="14" t="s">
        <v>50</v>
      </c>
      <c r="C34" s="12"/>
      <c r="D34" s="12"/>
      <c r="E34" s="11" t="s">
        <v>12</v>
      </c>
      <c r="F34" s="15">
        <v>120</v>
      </c>
      <c r="G34" s="12"/>
      <c r="H34" s="5">
        <f t="shared" si="3"/>
        <v>0</v>
      </c>
      <c r="I34" s="12"/>
      <c r="J34" s="5">
        <f t="shared" si="1"/>
        <v>0</v>
      </c>
      <c r="K34" s="6">
        <f t="shared" si="2"/>
        <v>0</v>
      </c>
    </row>
    <row r="35" spans="1:11">
      <c r="A35" s="3">
        <v>25</v>
      </c>
      <c r="B35" s="14" t="s">
        <v>115</v>
      </c>
      <c r="C35" s="12"/>
      <c r="D35" s="12"/>
      <c r="E35" s="11" t="s">
        <v>16</v>
      </c>
      <c r="F35" s="15">
        <v>5</v>
      </c>
      <c r="G35" s="12"/>
      <c r="H35" s="5">
        <f t="shared" si="3"/>
        <v>0</v>
      </c>
      <c r="I35" s="12"/>
      <c r="J35" s="5">
        <f t="shared" si="1"/>
        <v>0</v>
      </c>
      <c r="K35" s="6">
        <f t="shared" si="2"/>
        <v>0</v>
      </c>
    </row>
    <row r="36" spans="1:11">
      <c r="A36" s="3">
        <v>26</v>
      </c>
      <c r="B36" s="14" t="s">
        <v>116</v>
      </c>
      <c r="C36" s="12"/>
      <c r="D36" s="12"/>
      <c r="E36" s="11" t="s">
        <v>16</v>
      </c>
      <c r="F36" s="15">
        <v>50</v>
      </c>
      <c r="G36" s="12"/>
      <c r="H36" s="5">
        <f t="shared" si="3"/>
        <v>0</v>
      </c>
      <c r="I36" s="12"/>
      <c r="J36" s="5">
        <f t="shared" si="1"/>
        <v>0</v>
      </c>
      <c r="K36" s="6">
        <f t="shared" si="2"/>
        <v>0</v>
      </c>
    </row>
    <row r="37" spans="1:11" ht="25.5">
      <c r="A37" s="3">
        <v>27</v>
      </c>
      <c r="B37" s="14" t="s">
        <v>117</v>
      </c>
      <c r="C37" s="12"/>
      <c r="D37" s="12"/>
      <c r="E37" s="11" t="s">
        <v>12</v>
      </c>
      <c r="F37" s="15">
        <v>6</v>
      </c>
      <c r="G37" s="12"/>
      <c r="H37" s="5">
        <f t="shared" si="3"/>
        <v>0</v>
      </c>
      <c r="I37" s="12"/>
      <c r="J37" s="5">
        <f t="shared" si="1"/>
        <v>0</v>
      </c>
      <c r="K37" s="6">
        <f t="shared" si="2"/>
        <v>0</v>
      </c>
    </row>
    <row r="38" spans="1:11" ht="25.5">
      <c r="A38" s="3">
        <v>28</v>
      </c>
      <c r="B38" s="14" t="s">
        <v>118</v>
      </c>
      <c r="C38" s="12"/>
      <c r="D38" s="12"/>
      <c r="E38" s="11" t="s">
        <v>12</v>
      </c>
      <c r="F38" s="15">
        <v>1</v>
      </c>
      <c r="G38" s="12"/>
      <c r="H38" s="5">
        <f t="shared" si="3"/>
        <v>0</v>
      </c>
      <c r="I38" s="12"/>
      <c r="J38" s="5">
        <f t="shared" si="1"/>
        <v>0</v>
      </c>
      <c r="K38" s="6">
        <f t="shared" si="2"/>
        <v>0</v>
      </c>
    </row>
    <row r="39" spans="1:11" ht="25.5">
      <c r="A39" s="3">
        <v>29</v>
      </c>
      <c r="B39" s="14" t="s">
        <v>51</v>
      </c>
      <c r="C39" s="12"/>
      <c r="D39" s="12"/>
      <c r="E39" s="11" t="s">
        <v>12</v>
      </c>
      <c r="F39" s="15">
        <v>30</v>
      </c>
      <c r="G39" s="12"/>
      <c r="H39" s="5">
        <f t="shared" si="3"/>
        <v>0</v>
      </c>
      <c r="I39" s="12"/>
      <c r="J39" s="5">
        <f t="shared" si="1"/>
        <v>0</v>
      </c>
      <c r="K39" s="6">
        <f t="shared" si="2"/>
        <v>0</v>
      </c>
    </row>
    <row r="40" spans="1:11" ht="25.5">
      <c r="A40" s="3">
        <v>30</v>
      </c>
      <c r="B40" s="14" t="s">
        <v>52</v>
      </c>
      <c r="C40" s="12"/>
      <c r="D40" s="12"/>
      <c r="E40" s="11" t="s">
        <v>12</v>
      </c>
      <c r="F40" s="15">
        <v>1</v>
      </c>
      <c r="G40" s="12"/>
      <c r="H40" s="5">
        <f t="shared" si="3"/>
        <v>0</v>
      </c>
      <c r="I40" s="12"/>
      <c r="J40" s="5">
        <f t="shared" si="1"/>
        <v>0</v>
      </c>
      <c r="K40" s="6">
        <f t="shared" si="2"/>
        <v>0</v>
      </c>
    </row>
    <row r="41" spans="1:11" ht="25.5">
      <c r="A41" s="3">
        <v>31</v>
      </c>
      <c r="B41" s="14" t="s">
        <v>53</v>
      </c>
      <c r="C41" s="12"/>
      <c r="D41" s="12"/>
      <c r="E41" s="11" t="s">
        <v>12</v>
      </c>
      <c r="F41" s="15">
        <v>30</v>
      </c>
      <c r="G41" s="12"/>
      <c r="H41" s="5">
        <f t="shared" si="3"/>
        <v>0</v>
      </c>
      <c r="I41" s="12"/>
      <c r="J41" s="5">
        <f t="shared" si="1"/>
        <v>0</v>
      </c>
      <c r="K41" s="6">
        <f t="shared" si="2"/>
        <v>0</v>
      </c>
    </row>
    <row r="42" spans="1:11" ht="25.5">
      <c r="A42" s="3">
        <v>32</v>
      </c>
      <c r="B42" s="14" t="s">
        <v>54</v>
      </c>
      <c r="C42" s="12"/>
      <c r="D42" s="12"/>
      <c r="E42" s="11" t="s">
        <v>12</v>
      </c>
      <c r="F42" s="15">
        <v>30</v>
      </c>
      <c r="G42" s="12"/>
      <c r="H42" s="5">
        <f t="shared" si="3"/>
        <v>0</v>
      </c>
      <c r="I42" s="12"/>
      <c r="J42" s="5">
        <f t="shared" si="1"/>
        <v>0</v>
      </c>
      <c r="K42" s="6">
        <f t="shared" si="2"/>
        <v>0</v>
      </c>
    </row>
    <row r="43" spans="1:11" ht="25.5">
      <c r="A43" s="3">
        <v>33</v>
      </c>
      <c r="B43" s="14" t="s">
        <v>55</v>
      </c>
      <c r="C43" s="12"/>
      <c r="D43" s="12"/>
      <c r="E43" s="11" t="s">
        <v>12</v>
      </c>
      <c r="F43" s="15">
        <v>5</v>
      </c>
      <c r="G43" s="12"/>
      <c r="H43" s="5">
        <f t="shared" si="3"/>
        <v>0</v>
      </c>
      <c r="I43" s="12"/>
      <c r="J43" s="5">
        <f t="shared" si="1"/>
        <v>0</v>
      </c>
      <c r="K43" s="6">
        <f t="shared" si="2"/>
        <v>0</v>
      </c>
    </row>
    <row r="44" spans="1:11" ht="51">
      <c r="A44" s="45">
        <v>34</v>
      </c>
      <c r="B44" s="14" t="s">
        <v>56</v>
      </c>
      <c r="C44" s="41"/>
      <c r="D44" s="12"/>
      <c r="E44" s="11" t="s">
        <v>12</v>
      </c>
      <c r="F44" s="15">
        <v>1500</v>
      </c>
      <c r="G44" s="12"/>
      <c r="H44" s="5">
        <f t="shared" si="3"/>
        <v>0</v>
      </c>
      <c r="I44" s="12"/>
      <c r="J44" s="5">
        <f t="shared" si="1"/>
        <v>0</v>
      </c>
      <c r="K44" s="6">
        <f t="shared" si="2"/>
        <v>0</v>
      </c>
    </row>
    <row r="45" spans="1:11" ht="25.5">
      <c r="A45" s="45">
        <v>35</v>
      </c>
      <c r="B45" s="14" t="s">
        <v>57</v>
      </c>
      <c r="C45" s="41"/>
      <c r="D45" s="12"/>
      <c r="E45" s="11" t="s">
        <v>12</v>
      </c>
      <c r="F45" s="15">
        <v>6</v>
      </c>
      <c r="G45" s="12"/>
      <c r="H45" s="5">
        <f t="shared" si="3"/>
        <v>0</v>
      </c>
      <c r="I45" s="12"/>
      <c r="J45" s="5">
        <f t="shared" si="1"/>
        <v>0</v>
      </c>
      <c r="K45" s="6">
        <f t="shared" si="2"/>
        <v>0</v>
      </c>
    </row>
    <row r="46" spans="1:11">
      <c r="A46" s="45">
        <v>36</v>
      </c>
      <c r="B46" s="14" t="s">
        <v>107</v>
      </c>
      <c r="C46" s="41"/>
      <c r="D46" s="12"/>
      <c r="E46" s="11" t="s">
        <v>12</v>
      </c>
      <c r="F46" s="15">
        <v>50</v>
      </c>
      <c r="G46" s="12"/>
      <c r="H46" s="5">
        <f t="shared" si="3"/>
        <v>0</v>
      </c>
      <c r="I46" s="12"/>
      <c r="J46" s="5">
        <f t="shared" si="1"/>
        <v>0</v>
      </c>
      <c r="K46" s="6">
        <f t="shared" si="2"/>
        <v>0</v>
      </c>
    </row>
    <row r="47" spans="1:11">
      <c r="A47" s="45">
        <v>37</v>
      </c>
      <c r="B47" s="46" t="s">
        <v>32</v>
      </c>
      <c r="C47" s="41"/>
      <c r="D47" s="12"/>
      <c r="E47" s="11" t="s">
        <v>12</v>
      </c>
      <c r="F47" s="15">
        <v>2</v>
      </c>
      <c r="G47" s="12"/>
      <c r="H47" s="5">
        <f t="shared" si="3"/>
        <v>0</v>
      </c>
      <c r="I47" s="12"/>
      <c r="J47" s="5">
        <f t="shared" si="1"/>
        <v>0</v>
      </c>
      <c r="K47" s="6">
        <f t="shared" si="2"/>
        <v>0</v>
      </c>
    </row>
    <row r="48" spans="1:11" ht="14.25" customHeight="1">
      <c r="A48" s="45">
        <v>38</v>
      </c>
      <c r="B48" s="46" t="s">
        <v>33</v>
      </c>
      <c r="C48" s="41"/>
      <c r="D48" s="12"/>
      <c r="E48" s="11" t="s">
        <v>12</v>
      </c>
      <c r="F48" s="15">
        <v>2</v>
      </c>
      <c r="G48" s="12"/>
      <c r="H48" s="5">
        <f t="shared" si="3"/>
        <v>0</v>
      </c>
      <c r="I48" s="12"/>
      <c r="J48" s="5">
        <f t="shared" si="1"/>
        <v>0</v>
      </c>
      <c r="K48" s="6">
        <f t="shared" si="2"/>
        <v>0</v>
      </c>
    </row>
    <row r="49" spans="1:11" ht="15" customHeight="1">
      <c r="A49" s="45">
        <v>39</v>
      </c>
      <c r="B49" s="46" t="s">
        <v>34</v>
      </c>
      <c r="C49" s="41"/>
      <c r="D49" s="12"/>
      <c r="E49" s="11" t="s">
        <v>12</v>
      </c>
      <c r="F49" s="15">
        <v>2</v>
      </c>
      <c r="G49" s="12"/>
      <c r="H49" s="5">
        <f t="shared" si="3"/>
        <v>0</v>
      </c>
      <c r="I49" s="12"/>
      <c r="J49" s="5">
        <f t="shared" si="1"/>
        <v>0</v>
      </c>
      <c r="K49" s="6">
        <f t="shared" si="2"/>
        <v>0</v>
      </c>
    </row>
    <row r="50" spans="1:11">
      <c r="A50" s="45">
        <v>40</v>
      </c>
      <c r="B50" s="46" t="s">
        <v>35</v>
      </c>
      <c r="C50" s="41"/>
      <c r="D50" s="12"/>
      <c r="E50" s="11" t="s">
        <v>12</v>
      </c>
      <c r="F50" s="15">
        <v>2</v>
      </c>
      <c r="G50" s="12"/>
      <c r="H50" s="5">
        <f t="shared" si="3"/>
        <v>0</v>
      </c>
      <c r="I50" s="12"/>
      <c r="J50" s="5">
        <f t="shared" si="1"/>
        <v>0</v>
      </c>
      <c r="K50" s="6">
        <f t="shared" si="2"/>
        <v>0</v>
      </c>
    </row>
    <row r="51" spans="1:11">
      <c r="A51" s="45">
        <v>41</v>
      </c>
      <c r="B51" s="46" t="s">
        <v>36</v>
      </c>
      <c r="C51" s="41"/>
      <c r="D51" s="12"/>
      <c r="E51" s="11" t="s">
        <v>12</v>
      </c>
      <c r="F51" s="15">
        <v>2</v>
      </c>
      <c r="G51" s="12"/>
      <c r="H51" s="5">
        <f t="shared" si="3"/>
        <v>0</v>
      </c>
      <c r="I51" s="12"/>
      <c r="J51" s="5">
        <f t="shared" si="1"/>
        <v>0</v>
      </c>
      <c r="K51" s="6">
        <f t="shared" si="2"/>
        <v>0</v>
      </c>
    </row>
    <row r="52" spans="1:11">
      <c r="A52" s="45">
        <v>42</v>
      </c>
      <c r="B52" s="46" t="s">
        <v>37</v>
      </c>
      <c r="C52" s="41"/>
      <c r="D52" s="12"/>
      <c r="E52" s="11" t="s">
        <v>12</v>
      </c>
      <c r="F52" s="15">
        <v>2</v>
      </c>
      <c r="G52" s="12"/>
      <c r="H52" s="5">
        <f t="shared" si="3"/>
        <v>0</v>
      </c>
      <c r="I52" s="12"/>
      <c r="J52" s="5">
        <f t="shared" si="1"/>
        <v>0</v>
      </c>
      <c r="K52" s="6">
        <f t="shared" si="2"/>
        <v>0</v>
      </c>
    </row>
    <row r="53" spans="1:11" ht="25.5">
      <c r="A53" s="45">
        <v>43</v>
      </c>
      <c r="B53" s="46" t="s">
        <v>108</v>
      </c>
      <c r="C53" s="41"/>
      <c r="D53" s="12"/>
      <c r="E53" s="11" t="s">
        <v>12</v>
      </c>
      <c r="F53" s="15">
        <v>2</v>
      </c>
      <c r="G53" s="12"/>
      <c r="H53" s="5">
        <f t="shared" si="3"/>
        <v>0</v>
      </c>
      <c r="I53" s="12"/>
      <c r="J53" s="5">
        <f t="shared" si="1"/>
        <v>0</v>
      </c>
      <c r="K53" s="6">
        <f t="shared" si="2"/>
        <v>0</v>
      </c>
    </row>
    <row r="54" spans="1:11" ht="15" thickBot="1">
      <c r="A54" s="2"/>
      <c r="B54" s="2"/>
      <c r="C54" s="2"/>
      <c r="D54" s="2"/>
      <c r="E54" s="36" t="s">
        <v>10</v>
      </c>
      <c r="F54" s="37"/>
      <c r="G54" s="38"/>
      <c r="H54" s="7">
        <f>SUM(H11:H53)</f>
        <v>0</v>
      </c>
      <c r="I54" s="2"/>
      <c r="J54" s="2"/>
      <c r="K54" s="7">
        <f>SUM(K11:K53)</f>
        <v>0</v>
      </c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9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41.25" customHeight="1">
      <c r="A57" s="2"/>
      <c r="B57" s="2"/>
      <c r="C57" s="2"/>
      <c r="D57" s="2"/>
      <c r="E57" s="2"/>
      <c r="F57" s="2"/>
      <c r="G57" s="2"/>
      <c r="H57" s="39" t="s">
        <v>18</v>
      </c>
      <c r="I57" s="39"/>
      <c r="J57" s="39"/>
      <c r="K57" s="8"/>
    </row>
  </sheetData>
  <mergeCells count="17">
    <mergeCell ref="H57:J57"/>
    <mergeCell ref="F8:F9"/>
    <mergeCell ref="G8:G9"/>
    <mergeCell ref="H8:H9"/>
    <mergeCell ref="I8:J8"/>
    <mergeCell ref="K8:K9"/>
    <mergeCell ref="E54:G5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13" sqref="F13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28" t="s">
        <v>14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5" t="s">
        <v>1</v>
      </c>
      <c r="B8" s="25" t="s">
        <v>2</v>
      </c>
      <c r="C8" s="27" t="s">
        <v>23</v>
      </c>
      <c r="D8" s="27" t="s">
        <v>22</v>
      </c>
      <c r="E8" s="25" t="s">
        <v>3</v>
      </c>
      <c r="F8" s="25" t="s">
        <v>4</v>
      </c>
      <c r="G8" s="27" t="s">
        <v>5</v>
      </c>
      <c r="H8" s="27" t="s">
        <v>6</v>
      </c>
      <c r="I8" s="27" t="s">
        <v>7</v>
      </c>
      <c r="J8" s="35"/>
      <c r="K8" s="27" t="s">
        <v>9</v>
      </c>
    </row>
    <row r="9" spans="1:11" ht="25.5">
      <c r="A9" s="26"/>
      <c r="B9" s="26"/>
      <c r="C9" s="26"/>
      <c r="D9" s="27"/>
      <c r="E9" s="26"/>
      <c r="F9" s="26"/>
      <c r="G9" s="26"/>
      <c r="H9" s="26"/>
      <c r="I9" s="13" t="s">
        <v>11</v>
      </c>
      <c r="J9" s="13" t="s">
        <v>8</v>
      </c>
      <c r="K9" s="27"/>
    </row>
    <row r="10" spans="1:1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140.25">
      <c r="A11" s="3">
        <v>1</v>
      </c>
      <c r="B11" s="14" t="s">
        <v>119</v>
      </c>
      <c r="C11" s="12"/>
      <c r="D11" s="12"/>
      <c r="E11" s="17" t="s">
        <v>16</v>
      </c>
      <c r="F11" s="15">
        <v>60</v>
      </c>
      <c r="G11" s="12"/>
      <c r="H11" s="5">
        <f>ROUND(F11*G11,2)</f>
        <v>0</v>
      </c>
      <c r="I11" s="12"/>
      <c r="J11" s="5">
        <f>+H11*I11%</f>
        <v>0</v>
      </c>
      <c r="K11" s="6">
        <f>ROUND(H11+J11,2)</f>
        <v>0</v>
      </c>
    </row>
    <row r="12" spans="1:11" ht="38.25">
      <c r="A12" s="3">
        <v>2</v>
      </c>
      <c r="B12" s="14" t="s">
        <v>59</v>
      </c>
      <c r="C12" s="12"/>
      <c r="D12" s="12"/>
      <c r="E12" s="17" t="s">
        <v>16</v>
      </c>
      <c r="F12" s="15">
        <v>10</v>
      </c>
      <c r="G12" s="12"/>
      <c r="H12" s="5">
        <f>ROUND(F12*G12,2)</f>
        <v>0</v>
      </c>
      <c r="I12" s="12"/>
      <c r="J12" s="5">
        <f>+H12*I12%</f>
        <v>0</v>
      </c>
      <c r="K12" s="6">
        <f>ROUND(H12+J12,2)</f>
        <v>0</v>
      </c>
    </row>
    <row r="13" spans="1:11" ht="38.25">
      <c r="A13" s="3">
        <v>3</v>
      </c>
      <c r="B13" s="14" t="s">
        <v>60</v>
      </c>
      <c r="C13" s="12"/>
      <c r="D13" s="12"/>
      <c r="E13" s="17" t="s">
        <v>16</v>
      </c>
      <c r="F13" s="15">
        <v>2</v>
      </c>
      <c r="G13" s="12"/>
      <c r="H13" s="5">
        <f>ROUND(F13*G13,2)</f>
        <v>0</v>
      </c>
      <c r="I13" s="12"/>
      <c r="J13" s="5">
        <f>+H13*I13%</f>
        <v>0</v>
      </c>
      <c r="K13" s="6">
        <f>ROUND(H13+J13,2)</f>
        <v>0</v>
      </c>
    </row>
    <row r="14" spans="1:11" ht="15" thickBot="1">
      <c r="A14" s="2"/>
      <c r="B14" s="2"/>
      <c r="C14" s="2"/>
      <c r="D14" s="2"/>
      <c r="E14" s="36" t="s">
        <v>10</v>
      </c>
      <c r="F14" s="37"/>
      <c r="G14" s="38"/>
      <c r="H14" s="7">
        <f>SUM(H11:H13)</f>
        <v>0</v>
      </c>
      <c r="I14" s="2"/>
      <c r="J14" s="2"/>
      <c r="K14" s="7">
        <f>SUM(K11:K13)</f>
        <v>0</v>
      </c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9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41.25" customHeight="1">
      <c r="A17" s="2"/>
      <c r="B17" s="2"/>
      <c r="C17" s="2"/>
      <c r="D17" s="2"/>
      <c r="E17" s="2"/>
      <c r="F17" s="2"/>
      <c r="G17" s="2"/>
      <c r="H17" s="39" t="s">
        <v>18</v>
      </c>
      <c r="I17" s="39"/>
      <c r="J17" s="39"/>
      <c r="K17" s="8"/>
    </row>
  </sheetData>
  <mergeCells count="17">
    <mergeCell ref="H17:J17"/>
    <mergeCell ref="F8:F9"/>
    <mergeCell ref="G8:G9"/>
    <mergeCell ref="H8:H9"/>
    <mergeCell ref="I8:J8"/>
    <mergeCell ref="K8:K9"/>
    <mergeCell ref="E14:G14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B38" sqref="B38"/>
    </sheetView>
  </sheetViews>
  <sheetFormatPr defaultRowHeight="14.25"/>
  <cols>
    <col min="1" max="1" width="6.25" customWidth="1"/>
    <col min="2" max="2" width="37.5" customWidth="1"/>
    <col min="3" max="3" width="15" customWidth="1"/>
    <col min="4" max="4" width="9.75" customWidth="1"/>
    <col min="5" max="5" width="5.625" customWidth="1"/>
    <col min="6" max="6" width="10.125" bestFit="1" customWidth="1"/>
  </cols>
  <sheetData>
    <row r="1" spans="1:11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>
      <c r="A2" s="29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8.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4.2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>
      <c r="A5" s="32" t="s">
        <v>20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28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25" t="s">
        <v>1</v>
      </c>
      <c r="B8" s="25" t="s">
        <v>2</v>
      </c>
      <c r="C8" s="27" t="s">
        <v>23</v>
      </c>
      <c r="D8" s="27" t="s">
        <v>22</v>
      </c>
      <c r="E8" s="25" t="s">
        <v>3</v>
      </c>
      <c r="F8" s="25" t="s">
        <v>4</v>
      </c>
      <c r="G8" s="27" t="s">
        <v>5</v>
      </c>
      <c r="H8" s="27" t="s">
        <v>6</v>
      </c>
      <c r="I8" s="27" t="s">
        <v>7</v>
      </c>
      <c r="J8" s="35"/>
      <c r="K8" s="27" t="s">
        <v>9</v>
      </c>
    </row>
    <row r="9" spans="1:11" ht="25.5">
      <c r="A9" s="26"/>
      <c r="B9" s="26"/>
      <c r="C9" s="26"/>
      <c r="D9" s="27"/>
      <c r="E9" s="26"/>
      <c r="F9" s="26"/>
      <c r="G9" s="26"/>
      <c r="H9" s="26"/>
      <c r="I9" s="13" t="s">
        <v>11</v>
      </c>
      <c r="J9" s="13" t="s">
        <v>8</v>
      </c>
      <c r="K9" s="27"/>
    </row>
    <row r="10" spans="1:11">
      <c r="A10" s="9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</row>
    <row r="11" spans="1:11" ht="25.5">
      <c r="A11" s="18">
        <v>1</v>
      </c>
      <c r="B11" s="19" t="s">
        <v>61</v>
      </c>
      <c r="C11" s="20"/>
      <c r="D11" s="20"/>
      <c r="E11" s="21"/>
      <c r="F11" s="22"/>
      <c r="G11" s="20"/>
      <c r="H11" s="23"/>
      <c r="I11" s="20"/>
      <c r="J11" s="23"/>
      <c r="K11" s="24"/>
    </row>
    <row r="12" spans="1:11" ht="25.5">
      <c r="A12" s="3" t="s">
        <v>70</v>
      </c>
      <c r="B12" s="14" t="s">
        <v>62</v>
      </c>
      <c r="C12" s="12"/>
      <c r="D12" s="12"/>
      <c r="E12" s="11" t="s">
        <v>12</v>
      </c>
      <c r="F12" s="15">
        <v>5</v>
      </c>
      <c r="G12" s="12"/>
      <c r="H12" s="5">
        <f>ROUND(F12*G12,2)</f>
        <v>0</v>
      </c>
      <c r="I12" s="12"/>
      <c r="J12" s="5">
        <f t="shared" ref="J12:J38" si="0">+H12*I12%</f>
        <v>0</v>
      </c>
      <c r="K12" s="6">
        <f t="shared" ref="K12:K38" si="1">ROUND(H12+J12,2)</f>
        <v>0</v>
      </c>
    </row>
    <row r="13" spans="1:11">
      <c r="A13" s="3" t="s">
        <v>71</v>
      </c>
      <c r="B13" s="14" t="s">
        <v>63</v>
      </c>
      <c r="C13" s="12"/>
      <c r="D13" s="12"/>
      <c r="E13" s="11" t="s">
        <v>12</v>
      </c>
      <c r="F13" s="15">
        <v>3</v>
      </c>
      <c r="G13" s="12"/>
      <c r="H13" s="5">
        <f>ROUND(F13*G13,2)</f>
        <v>0</v>
      </c>
      <c r="I13" s="12"/>
      <c r="J13" s="5">
        <f t="shared" si="0"/>
        <v>0</v>
      </c>
      <c r="K13" s="6">
        <f t="shared" si="1"/>
        <v>0</v>
      </c>
    </row>
    <row r="14" spans="1:11" ht="25.5">
      <c r="A14" s="18">
        <v>2</v>
      </c>
      <c r="B14" s="19" t="s">
        <v>64</v>
      </c>
      <c r="C14" s="20"/>
      <c r="D14" s="20"/>
      <c r="E14" s="21"/>
      <c r="F14" s="22"/>
      <c r="G14" s="20"/>
      <c r="H14" s="23"/>
      <c r="I14" s="20"/>
      <c r="J14" s="23"/>
      <c r="K14" s="24"/>
    </row>
    <row r="15" spans="1:11">
      <c r="A15" s="3" t="s">
        <v>72</v>
      </c>
      <c r="B15" s="14" t="s">
        <v>65</v>
      </c>
      <c r="C15" s="12"/>
      <c r="D15" s="12"/>
      <c r="E15" s="11" t="s">
        <v>12</v>
      </c>
      <c r="F15" s="15">
        <v>2</v>
      </c>
      <c r="G15" s="12"/>
      <c r="H15" s="5">
        <f t="shared" ref="H15:H21" si="2">ROUND(F15*G15,2)</f>
        <v>0</v>
      </c>
      <c r="I15" s="12"/>
      <c r="J15" s="5">
        <f t="shared" si="0"/>
        <v>0</v>
      </c>
      <c r="K15" s="6">
        <f t="shared" si="1"/>
        <v>0</v>
      </c>
    </row>
    <row r="16" spans="1:11">
      <c r="A16" s="3" t="s">
        <v>73</v>
      </c>
      <c r="B16" s="14" t="s">
        <v>66</v>
      </c>
      <c r="C16" s="12"/>
      <c r="D16" s="12"/>
      <c r="E16" s="11" t="s">
        <v>12</v>
      </c>
      <c r="F16" s="15">
        <v>3</v>
      </c>
      <c r="G16" s="12"/>
      <c r="H16" s="5">
        <f t="shared" si="2"/>
        <v>0</v>
      </c>
      <c r="I16" s="12"/>
      <c r="J16" s="5">
        <f t="shared" si="0"/>
        <v>0</v>
      </c>
      <c r="K16" s="6">
        <f t="shared" si="1"/>
        <v>0</v>
      </c>
    </row>
    <row r="17" spans="1:11">
      <c r="A17" s="3" t="s">
        <v>74</v>
      </c>
      <c r="B17" s="14" t="s">
        <v>67</v>
      </c>
      <c r="C17" s="12"/>
      <c r="D17" s="12"/>
      <c r="E17" s="11" t="s">
        <v>12</v>
      </c>
      <c r="F17" s="15">
        <v>2</v>
      </c>
      <c r="G17" s="12"/>
      <c r="H17" s="5">
        <f t="shared" si="2"/>
        <v>0</v>
      </c>
      <c r="I17" s="12"/>
      <c r="J17" s="5">
        <f t="shared" si="0"/>
        <v>0</v>
      </c>
      <c r="K17" s="6">
        <f t="shared" si="1"/>
        <v>0</v>
      </c>
    </row>
    <row r="18" spans="1:11">
      <c r="A18" s="3" t="s">
        <v>75</v>
      </c>
      <c r="B18" s="14" t="s">
        <v>68</v>
      </c>
      <c r="C18" s="12"/>
      <c r="D18" s="12"/>
      <c r="E18" s="11" t="s">
        <v>12</v>
      </c>
      <c r="F18" s="15">
        <v>2</v>
      </c>
      <c r="G18" s="12"/>
      <c r="H18" s="5">
        <f t="shared" si="2"/>
        <v>0</v>
      </c>
      <c r="I18" s="12"/>
      <c r="J18" s="5">
        <f t="shared" si="0"/>
        <v>0</v>
      </c>
      <c r="K18" s="6">
        <f t="shared" si="1"/>
        <v>0</v>
      </c>
    </row>
    <row r="19" spans="1:11" ht="25.5">
      <c r="A19" s="3" t="s">
        <v>76</v>
      </c>
      <c r="B19" s="14" t="s">
        <v>69</v>
      </c>
      <c r="C19" s="12"/>
      <c r="D19" s="12"/>
      <c r="E19" s="11" t="s">
        <v>12</v>
      </c>
      <c r="F19" s="15">
        <v>2</v>
      </c>
      <c r="G19" s="12"/>
      <c r="H19" s="5">
        <f t="shared" si="2"/>
        <v>0</v>
      </c>
      <c r="I19" s="12"/>
      <c r="J19" s="5">
        <f t="shared" si="0"/>
        <v>0</v>
      </c>
      <c r="K19" s="6">
        <f t="shared" si="1"/>
        <v>0</v>
      </c>
    </row>
    <row r="20" spans="1:11" ht="38.25">
      <c r="A20" s="3">
        <v>3</v>
      </c>
      <c r="B20" s="14" t="s">
        <v>120</v>
      </c>
      <c r="C20" s="12"/>
      <c r="D20" s="12"/>
      <c r="E20" s="11" t="s">
        <v>58</v>
      </c>
      <c r="F20" s="15">
        <v>2</v>
      </c>
      <c r="G20" s="12"/>
      <c r="H20" s="5">
        <f t="shared" si="2"/>
        <v>0</v>
      </c>
      <c r="I20" s="12"/>
      <c r="J20" s="5">
        <f t="shared" si="0"/>
        <v>0</v>
      </c>
      <c r="K20" s="6">
        <f t="shared" si="1"/>
        <v>0</v>
      </c>
    </row>
    <row r="21" spans="1:11" ht="51">
      <c r="A21" s="3">
        <v>4</v>
      </c>
      <c r="B21" s="14" t="s">
        <v>77</v>
      </c>
      <c r="C21" s="12"/>
      <c r="D21" s="12"/>
      <c r="E21" s="11" t="s">
        <v>12</v>
      </c>
      <c r="F21" s="15">
        <v>12</v>
      </c>
      <c r="G21" s="12"/>
      <c r="H21" s="5">
        <f t="shared" si="2"/>
        <v>0</v>
      </c>
      <c r="I21" s="12"/>
      <c r="J21" s="5">
        <f t="shared" si="0"/>
        <v>0</v>
      </c>
      <c r="K21" s="6">
        <f t="shared" si="1"/>
        <v>0</v>
      </c>
    </row>
    <row r="22" spans="1:11" ht="25.5">
      <c r="A22" s="18">
        <v>5</v>
      </c>
      <c r="B22" s="19" t="s">
        <v>78</v>
      </c>
      <c r="C22" s="20"/>
      <c r="D22" s="20"/>
      <c r="E22" s="21"/>
      <c r="F22" s="22"/>
      <c r="G22" s="20"/>
      <c r="H22" s="23"/>
      <c r="I22" s="20"/>
      <c r="J22" s="23"/>
      <c r="K22" s="24"/>
    </row>
    <row r="23" spans="1:11" ht="25.5">
      <c r="A23" s="3" t="s">
        <v>79</v>
      </c>
      <c r="B23" s="14" t="s">
        <v>85</v>
      </c>
      <c r="C23" s="12"/>
      <c r="D23" s="12"/>
      <c r="E23" s="11" t="s">
        <v>12</v>
      </c>
      <c r="F23" s="15">
        <v>4</v>
      </c>
      <c r="G23" s="12"/>
      <c r="H23" s="5">
        <f>ROUND(F23*G23,2)</f>
        <v>0</v>
      </c>
      <c r="I23" s="12"/>
      <c r="J23" s="5">
        <f t="shared" si="0"/>
        <v>0</v>
      </c>
      <c r="K23" s="6">
        <f t="shared" si="1"/>
        <v>0</v>
      </c>
    </row>
    <row r="24" spans="1:11" ht="25.5">
      <c r="A24" s="3" t="s">
        <v>80</v>
      </c>
      <c r="B24" s="14" t="s">
        <v>86</v>
      </c>
      <c r="C24" s="12"/>
      <c r="D24" s="12"/>
      <c r="E24" s="11" t="s">
        <v>12</v>
      </c>
      <c r="F24" s="15">
        <v>2</v>
      </c>
      <c r="G24" s="12"/>
      <c r="H24" s="5">
        <f t="shared" ref="H24:H38" si="3">ROUND(F24*G24,2)</f>
        <v>0</v>
      </c>
      <c r="I24" s="12"/>
      <c r="J24" s="5">
        <f t="shared" si="0"/>
        <v>0</v>
      </c>
      <c r="K24" s="6">
        <f t="shared" si="1"/>
        <v>0</v>
      </c>
    </row>
    <row r="25" spans="1:11" ht="25.5">
      <c r="A25" s="3" t="s">
        <v>81</v>
      </c>
      <c r="B25" s="14" t="s">
        <v>87</v>
      </c>
      <c r="C25" s="12"/>
      <c r="D25" s="12"/>
      <c r="E25" s="11" t="s">
        <v>12</v>
      </c>
      <c r="F25" s="15">
        <v>4</v>
      </c>
      <c r="G25" s="12"/>
      <c r="H25" s="5">
        <f t="shared" si="3"/>
        <v>0</v>
      </c>
      <c r="I25" s="12"/>
      <c r="J25" s="5">
        <f t="shared" si="0"/>
        <v>0</v>
      </c>
      <c r="K25" s="6">
        <f t="shared" si="1"/>
        <v>0</v>
      </c>
    </row>
    <row r="26" spans="1:11" ht="25.5">
      <c r="A26" s="3" t="s">
        <v>82</v>
      </c>
      <c r="B26" s="14" t="s">
        <v>88</v>
      </c>
      <c r="C26" s="12"/>
      <c r="D26" s="12"/>
      <c r="E26" s="11" t="s">
        <v>12</v>
      </c>
      <c r="F26" s="15">
        <v>6</v>
      </c>
      <c r="G26" s="12"/>
      <c r="H26" s="5">
        <f t="shared" si="3"/>
        <v>0</v>
      </c>
      <c r="I26" s="12"/>
      <c r="J26" s="5">
        <f t="shared" si="0"/>
        <v>0</v>
      </c>
      <c r="K26" s="6">
        <f t="shared" si="1"/>
        <v>0</v>
      </c>
    </row>
    <row r="27" spans="1:11" ht="25.5">
      <c r="A27" s="3" t="s">
        <v>83</v>
      </c>
      <c r="B27" s="14" t="s">
        <v>89</v>
      </c>
      <c r="C27" s="12"/>
      <c r="D27" s="12"/>
      <c r="E27" s="11" t="s">
        <v>12</v>
      </c>
      <c r="F27" s="15">
        <v>2</v>
      </c>
      <c r="G27" s="12"/>
      <c r="H27" s="5">
        <f t="shared" si="3"/>
        <v>0</v>
      </c>
      <c r="I27" s="12"/>
      <c r="J27" s="5">
        <f t="shared" si="0"/>
        <v>0</v>
      </c>
      <c r="K27" s="6">
        <f t="shared" si="1"/>
        <v>0</v>
      </c>
    </row>
    <row r="28" spans="1:11" ht="25.5">
      <c r="A28" s="3" t="s">
        <v>84</v>
      </c>
      <c r="B28" s="14" t="s">
        <v>90</v>
      </c>
      <c r="C28" s="12"/>
      <c r="D28" s="12"/>
      <c r="E28" s="11" t="s">
        <v>12</v>
      </c>
      <c r="F28" s="15">
        <v>3</v>
      </c>
      <c r="G28" s="12"/>
      <c r="H28" s="5">
        <f t="shared" si="3"/>
        <v>0</v>
      </c>
      <c r="I28" s="12"/>
      <c r="J28" s="5">
        <f t="shared" si="0"/>
        <v>0</v>
      </c>
      <c r="K28" s="6">
        <f t="shared" si="1"/>
        <v>0</v>
      </c>
    </row>
    <row r="29" spans="1:11">
      <c r="A29" s="18">
        <v>6</v>
      </c>
      <c r="B29" s="19" t="s">
        <v>91</v>
      </c>
      <c r="C29" s="20"/>
      <c r="D29" s="20"/>
      <c r="E29" s="21"/>
      <c r="F29" s="22"/>
      <c r="G29" s="20"/>
      <c r="H29" s="23"/>
      <c r="I29" s="20"/>
      <c r="J29" s="23"/>
      <c r="K29" s="24"/>
    </row>
    <row r="30" spans="1:11" ht="25.5">
      <c r="A30" s="3" t="s">
        <v>92</v>
      </c>
      <c r="B30" s="14" t="s">
        <v>94</v>
      </c>
      <c r="C30" s="12"/>
      <c r="D30" s="12"/>
      <c r="E30" s="11" t="s">
        <v>12</v>
      </c>
      <c r="F30" s="15">
        <v>2</v>
      </c>
      <c r="G30" s="12"/>
      <c r="H30" s="5">
        <f t="shared" si="3"/>
        <v>0</v>
      </c>
      <c r="I30" s="12"/>
      <c r="J30" s="5">
        <f t="shared" si="0"/>
        <v>0</v>
      </c>
      <c r="K30" s="6">
        <f t="shared" si="1"/>
        <v>0</v>
      </c>
    </row>
    <row r="31" spans="1:11" ht="25.5">
      <c r="A31" s="3" t="s">
        <v>93</v>
      </c>
      <c r="B31" s="14" t="s">
        <v>121</v>
      </c>
      <c r="C31" s="12"/>
      <c r="D31" s="12"/>
      <c r="E31" s="11" t="s">
        <v>12</v>
      </c>
      <c r="F31" s="15">
        <v>2</v>
      </c>
      <c r="G31" s="12"/>
      <c r="H31" s="5">
        <f t="shared" si="3"/>
        <v>0</v>
      </c>
      <c r="I31" s="12"/>
      <c r="J31" s="5">
        <f t="shared" si="0"/>
        <v>0</v>
      </c>
      <c r="K31" s="6">
        <f t="shared" si="1"/>
        <v>0</v>
      </c>
    </row>
    <row r="32" spans="1:11" ht="25.5">
      <c r="A32" s="3" t="s">
        <v>123</v>
      </c>
      <c r="B32" s="14" t="s">
        <v>95</v>
      </c>
      <c r="C32" s="12"/>
      <c r="D32" s="12"/>
      <c r="E32" s="11" t="s">
        <v>12</v>
      </c>
      <c r="F32" s="15">
        <v>2</v>
      </c>
      <c r="G32" s="12"/>
      <c r="H32" s="5">
        <f t="shared" si="3"/>
        <v>0</v>
      </c>
      <c r="I32" s="12"/>
      <c r="J32" s="5">
        <f t="shared" si="0"/>
        <v>0</v>
      </c>
      <c r="K32" s="6">
        <f t="shared" si="1"/>
        <v>0</v>
      </c>
    </row>
    <row r="33" spans="1:11" ht="25.5">
      <c r="A33" s="3" t="s">
        <v>122</v>
      </c>
      <c r="B33" s="14" t="s">
        <v>124</v>
      </c>
      <c r="C33" s="12"/>
      <c r="D33" s="12"/>
      <c r="E33" s="11" t="s">
        <v>12</v>
      </c>
      <c r="F33" s="15">
        <v>1</v>
      </c>
      <c r="G33" s="12"/>
      <c r="H33" s="5">
        <f t="shared" si="3"/>
        <v>0</v>
      </c>
      <c r="I33" s="12"/>
      <c r="J33" s="5">
        <f t="shared" si="0"/>
        <v>0</v>
      </c>
      <c r="K33" s="6">
        <f t="shared" si="1"/>
        <v>0</v>
      </c>
    </row>
    <row r="34" spans="1:11" ht="63.75">
      <c r="A34" s="3">
        <v>7</v>
      </c>
      <c r="B34" s="14" t="s">
        <v>96</v>
      </c>
      <c r="C34" s="12"/>
      <c r="D34" s="12"/>
      <c r="E34" s="11" t="s">
        <v>12</v>
      </c>
      <c r="F34" s="15">
        <v>120</v>
      </c>
      <c r="G34" s="12"/>
      <c r="H34" s="5">
        <f t="shared" si="3"/>
        <v>0</v>
      </c>
      <c r="I34" s="12"/>
      <c r="J34" s="5">
        <f t="shared" si="0"/>
        <v>0</v>
      </c>
      <c r="K34" s="6">
        <f t="shared" si="1"/>
        <v>0</v>
      </c>
    </row>
    <row r="35" spans="1:11" ht="25.5">
      <c r="A35" s="18">
        <v>8</v>
      </c>
      <c r="B35" s="19" t="s">
        <v>97</v>
      </c>
      <c r="C35" s="20"/>
      <c r="D35" s="20"/>
      <c r="E35" s="21"/>
      <c r="F35" s="22"/>
      <c r="G35" s="20"/>
      <c r="H35" s="23"/>
      <c r="I35" s="20"/>
      <c r="J35" s="23"/>
      <c r="K35" s="24"/>
    </row>
    <row r="36" spans="1:11" ht="25.5">
      <c r="A36" s="3" t="s">
        <v>98</v>
      </c>
      <c r="B36" s="14" t="s">
        <v>100</v>
      </c>
      <c r="C36" s="12"/>
      <c r="D36" s="12"/>
      <c r="E36" s="11" t="s">
        <v>12</v>
      </c>
      <c r="F36" s="15">
        <v>20</v>
      </c>
      <c r="G36" s="12"/>
      <c r="H36" s="5">
        <f t="shared" si="3"/>
        <v>0</v>
      </c>
      <c r="I36" s="12"/>
      <c r="J36" s="5">
        <f t="shared" si="0"/>
        <v>0</v>
      </c>
      <c r="K36" s="6">
        <f t="shared" si="1"/>
        <v>0</v>
      </c>
    </row>
    <row r="37" spans="1:11">
      <c r="A37" s="3" t="s">
        <v>99</v>
      </c>
      <c r="B37" s="14" t="s">
        <v>101</v>
      </c>
      <c r="C37" s="12"/>
      <c r="D37" s="12"/>
      <c r="E37" s="11" t="s">
        <v>12</v>
      </c>
      <c r="F37" s="15">
        <v>4</v>
      </c>
      <c r="G37" s="12"/>
      <c r="H37" s="5">
        <f t="shared" si="3"/>
        <v>0</v>
      </c>
      <c r="I37" s="12"/>
      <c r="J37" s="5">
        <f t="shared" si="0"/>
        <v>0</v>
      </c>
      <c r="K37" s="6">
        <f t="shared" si="1"/>
        <v>0</v>
      </c>
    </row>
    <row r="38" spans="1:11" ht="25.5">
      <c r="A38" s="3">
        <v>9</v>
      </c>
      <c r="B38" s="14" t="s">
        <v>102</v>
      </c>
      <c r="C38" s="12"/>
      <c r="D38" s="12"/>
      <c r="E38" s="11" t="s">
        <v>12</v>
      </c>
      <c r="F38" s="15">
        <v>1</v>
      </c>
      <c r="G38" s="12"/>
      <c r="H38" s="5">
        <f t="shared" si="3"/>
        <v>0</v>
      </c>
      <c r="I38" s="12"/>
      <c r="J38" s="5">
        <f t="shared" si="0"/>
        <v>0</v>
      </c>
      <c r="K38" s="6">
        <f t="shared" si="1"/>
        <v>0</v>
      </c>
    </row>
    <row r="39" spans="1:11" ht="15" thickBot="1">
      <c r="A39" s="2"/>
      <c r="B39" s="2"/>
      <c r="C39" s="2"/>
      <c r="D39" s="2"/>
      <c r="E39" s="36" t="s">
        <v>10</v>
      </c>
      <c r="F39" s="37"/>
      <c r="G39" s="38"/>
      <c r="H39" s="7">
        <f>SUM(H11:H38)</f>
        <v>0</v>
      </c>
      <c r="I39" s="2"/>
      <c r="J39" s="2"/>
      <c r="K39" s="7">
        <f>SUM(K11:K38)</f>
        <v>0</v>
      </c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9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41.25" customHeight="1">
      <c r="A42" s="2"/>
      <c r="B42" s="2"/>
      <c r="C42" s="2"/>
      <c r="D42" s="2"/>
      <c r="E42" s="2"/>
      <c r="F42" s="2"/>
      <c r="G42" s="2"/>
      <c r="H42" s="39" t="s">
        <v>18</v>
      </c>
      <c r="I42" s="39"/>
      <c r="J42" s="39"/>
      <c r="K42" s="8"/>
    </row>
  </sheetData>
  <mergeCells count="17">
    <mergeCell ref="H42:J42"/>
    <mergeCell ref="F8:F9"/>
    <mergeCell ref="G8:G9"/>
    <mergeCell ref="H8:H9"/>
    <mergeCell ref="I8:J8"/>
    <mergeCell ref="K8:K9"/>
    <mergeCell ref="E39:G39"/>
    <mergeCell ref="A1:K1"/>
    <mergeCell ref="A2:K2"/>
    <mergeCell ref="A3:K3"/>
    <mergeCell ref="A5:K5"/>
    <mergeCell ref="A6:K6"/>
    <mergeCell ref="A8:A9"/>
    <mergeCell ref="B8:B9"/>
    <mergeCell ref="C8:C9"/>
    <mergeCell ref="D8:D9"/>
    <mergeCell ref="E8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Pakiet 1</vt:lpstr>
      <vt:lpstr>Pakiet 2</vt:lpstr>
      <vt:lpstr>Pakiet 3</vt:lpstr>
      <vt:lpstr>Pakiet 4</vt:lpstr>
      <vt:lpstr>Pakiet 5</vt:lpstr>
    </vt:vector>
  </TitlesOfParts>
  <Company>Szpital Uniwersytecki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PFraszczak</dc:creator>
  <cp:lastModifiedBy>User</cp:lastModifiedBy>
  <cp:lastPrinted>2010-07-12T08:49:09Z</cp:lastPrinted>
  <dcterms:created xsi:type="dcterms:W3CDTF">2010-06-08T05:48:52Z</dcterms:created>
  <dcterms:modified xsi:type="dcterms:W3CDTF">2018-05-18T07:08:38Z</dcterms:modified>
</cp:coreProperties>
</file>